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EMPORADA 20 - 21\AREA ESPORTIVA\RQ2021\RQ2021_R1\"/>
    </mc:Choice>
  </mc:AlternateContent>
  <bookViews>
    <workbookView xWindow="0" yWindow="0" windowWidth="23040" windowHeight="9390" tabRatio="601"/>
  </bookViews>
  <sheets>
    <sheet name="PERS" sheetId="8" r:id="rId1"/>
    <sheet name="PUNTS" sheetId="10" state="hidden" r:id="rId2"/>
  </sheets>
  <definedNames>
    <definedName name="_xlnm._FilterDatabase" localSheetId="0" hidden="1">PERS!$A$4:$Q$155</definedName>
    <definedName name="_xlnm._FilterDatabase" localSheetId="1" hidden="1">PUNTS!$A$7:$FA$1153</definedName>
    <definedName name="anar_a_np">#REF!</definedName>
    <definedName name="_xlnm.Print_Area" localSheetId="0">PERS!$A$1:$Q$155</definedName>
    <definedName name="PTSPERSONAL">#REF!</definedName>
    <definedName name="PUNTS">PUNTS!$A$1:$FP$1426</definedName>
    <definedName name="_xlnm.Print_Titles" localSheetId="0">PERS!$1:$4</definedName>
  </definedNames>
  <calcPr calcId="152511"/>
</workbook>
</file>

<file path=xl/calcChain.xml><?xml version="1.0" encoding="utf-8"?>
<calcChain xmlns="http://schemas.openxmlformats.org/spreadsheetml/2006/main">
  <c r="I2" i="8" l="1"/>
  <c r="H154" i="8"/>
  <c r="J154" i="8" s="1"/>
  <c r="Q154" i="8" s="1"/>
  <c r="H153" i="8"/>
  <c r="J153" i="8" s="1"/>
  <c r="Q153" i="8" s="1"/>
  <c r="H9" i="8"/>
  <c r="K9" i="8" s="1"/>
  <c r="H10" i="8"/>
  <c r="K10" i="8" s="1"/>
  <c r="H11" i="8"/>
  <c r="H12" i="8"/>
  <c r="J12" i="8" s="1"/>
  <c r="Q12" i="8" s="1"/>
  <c r="H13" i="8"/>
  <c r="H14" i="8"/>
  <c r="H15" i="8"/>
  <c r="H16" i="8"/>
  <c r="J16" i="8" s="1"/>
  <c r="Q16" i="8" s="1"/>
  <c r="H17" i="8"/>
  <c r="K17" i="8" s="1"/>
  <c r="H18" i="8"/>
  <c r="K18" i="8" s="1"/>
  <c r="H19" i="8"/>
  <c r="K19" i="8" s="1"/>
  <c r="H20" i="8"/>
  <c r="K20" i="8" s="1"/>
  <c r="H21" i="8"/>
  <c r="K21" i="8" s="1"/>
  <c r="H22" i="8"/>
  <c r="K22" i="8" s="1"/>
  <c r="H23" i="8"/>
  <c r="K23" i="8" s="1"/>
  <c r="H24" i="8"/>
  <c r="K24" i="8" s="1"/>
  <c r="H25" i="8"/>
  <c r="H26" i="8"/>
  <c r="H27" i="8"/>
  <c r="H28" i="8"/>
  <c r="H29" i="8"/>
  <c r="H30" i="8"/>
  <c r="J30" i="8" s="1"/>
  <c r="Q30" i="8" s="1"/>
  <c r="H31" i="8"/>
  <c r="K31" i="8" s="1"/>
  <c r="H32" i="8"/>
  <c r="K32" i="8" s="1"/>
  <c r="H33" i="8"/>
  <c r="K33" i="8" s="1"/>
  <c r="H34" i="8"/>
  <c r="K34" i="8" s="1"/>
  <c r="H35" i="8"/>
  <c r="K35" i="8" s="1"/>
  <c r="H36" i="8"/>
  <c r="K36" i="8" s="1"/>
  <c r="H37" i="8"/>
  <c r="K37" i="8" s="1"/>
  <c r="H38" i="8"/>
  <c r="K38" i="8" s="1"/>
  <c r="H39" i="8"/>
  <c r="H40" i="8"/>
  <c r="H41" i="8"/>
  <c r="H42" i="8"/>
  <c r="H43" i="8"/>
  <c r="H44" i="8"/>
  <c r="H45" i="8"/>
  <c r="H46" i="8"/>
  <c r="H47" i="8"/>
  <c r="H48" i="8"/>
  <c r="H49" i="8"/>
  <c r="J49" i="8" s="1"/>
  <c r="Q49" i="8" s="1"/>
  <c r="H50" i="8"/>
  <c r="K50" i="8" s="1"/>
  <c r="H51" i="8"/>
  <c r="K51" i="8" s="1"/>
  <c r="H52" i="8"/>
  <c r="K52" i="8" s="1"/>
  <c r="H53" i="8"/>
  <c r="K53" i="8" s="1"/>
  <c r="H54" i="8"/>
  <c r="K54" i="8" s="1"/>
  <c r="H55" i="8"/>
  <c r="K55" i="8" s="1"/>
  <c r="H56" i="8"/>
  <c r="K56" i="8" s="1"/>
  <c r="H57" i="8"/>
  <c r="K57" i="8" s="1"/>
  <c r="H58" i="8"/>
  <c r="H59" i="8"/>
  <c r="H60" i="8"/>
  <c r="H61" i="8"/>
  <c r="H62" i="8"/>
  <c r="H63" i="8"/>
  <c r="H64" i="8"/>
  <c r="H65" i="8"/>
  <c r="H66" i="8"/>
  <c r="H67" i="8"/>
  <c r="H68" i="8"/>
  <c r="K68" i="8" s="1"/>
  <c r="Q68" i="8" s="1"/>
  <c r="H69" i="8"/>
  <c r="H70" i="8"/>
  <c r="H71" i="8"/>
  <c r="H72" i="8"/>
  <c r="H73" i="8"/>
  <c r="J73" i="8" s="1"/>
  <c r="Q73" i="8" s="1"/>
  <c r="H74" i="8"/>
  <c r="K74" i="8" s="1"/>
  <c r="Q74" i="8" s="1"/>
  <c r="H75" i="8"/>
  <c r="H76" i="8"/>
  <c r="H77" i="8"/>
  <c r="H78" i="8"/>
  <c r="H79" i="8"/>
  <c r="H80" i="8"/>
  <c r="K80" i="8" s="1"/>
  <c r="Q80" i="8" s="1"/>
  <c r="H81" i="8"/>
  <c r="H82" i="8"/>
  <c r="H83" i="8"/>
  <c r="H84" i="8"/>
  <c r="H85" i="8"/>
  <c r="H86" i="8"/>
  <c r="I86" i="8" s="1"/>
  <c r="Q86" i="8" s="1"/>
  <c r="H87" i="8"/>
  <c r="I87" i="8" s="1"/>
  <c r="Q87" i="8" s="1"/>
  <c r="H88" i="8"/>
  <c r="I88" i="8" s="1"/>
  <c r="Q88" i="8" s="1"/>
  <c r="H89" i="8"/>
  <c r="J89" i="8" s="1"/>
  <c r="Q89" i="8" s="1"/>
  <c r="H90" i="8"/>
  <c r="K90" i="8" s="1"/>
  <c r="Q90" i="8" s="1"/>
  <c r="H91" i="8"/>
  <c r="H92" i="8"/>
  <c r="H93" i="8"/>
  <c r="H94" i="8"/>
  <c r="H95" i="8"/>
  <c r="H96" i="8"/>
  <c r="I96" i="8" s="1"/>
  <c r="Q96" i="8" s="1"/>
  <c r="H97" i="8"/>
  <c r="I97" i="8" s="1"/>
  <c r="Q97" i="8" s="1"/>
  <c r="H98" i="8"/>
  <c r="I98" i="8" s="1"/>
  <c r="Q98" i="8" s="1"/>
  <c r="H99" i="8"/>
  <c r="J99" i="8" s="1"/>
  <c r="Q99" i="8" s="1"/>
  <c r="H100" i="8"/>
  <c r="K100" i="8" s="1"/>
  <c r="Q100" i="8" s="1"/>
  <c r="H101" i="8"/>
  <c r="H102" i="8"/>
  <c r="H103" i="8"/>
  <c r="H104" i="8"/>
  <c r="H105" i="8"/>
  <c r="H106" i="8"/>
  <c r="I106" i="8" s="1"/>
  <c r="Q106" i="8" s="1"/>
  <c r="H107" i="8"/>
  <c r="I107" i="8" s="1"/>
  <c r="Q107" i="8" s="1"/>
  <c r="H108" i="8"/>
  <c r="I108" i="8" s="1"/>
  <c r="Q108" i="8" s="1"/>
  <c r="H109" i="8"/>
  <c r="I109" i="8" s="1"/>
  <c r="Q109" i="8" s="1"/>
  <c r="H110" i="8"/>
  <c r="I110" i="8" s="1"/>
  <c r="Q110" i="8" s="1"/>
  <c r="H111" i="8"/>
  <c r="I111" i="8" s="1"/>
  <c r="Q111" i="8" s="1"/>
  <c r="H112" i="8"/>
  <c r="I112" i="8" s="1"/>
  <c r="Q112" i="8" s="1"/>
  <c r="H113" i="8"/>
  <c r="I113" i="8" s="1"/>
  <c r="Q113" i="8" s="1"/>
  <c r="H114" i="8"/>
  <c r="I114" i="8" s="1"/>
  <c r="Q114" i="8" s="1"/>
  <c r="H115" i="8"/>
  <c r="I115" i="8" s="1"/>
  <c r="Q115" i="8" s="1"/>
  <c r="H116" i="8"/>
  <c r="I116" i="8" s="1"/>
  <c r="Q116" i="8" s="1"/>
  <c r="H117" i="8"/>
  <c r="I117" i="8" s="1"/>
  <c r="Q117" i="8" s="1"/>
  <c r="H118" i="8"/>
  <c r="I118" i="8" s="1"/>
  <c r="Q118" i="8" s="1"/>
  <c r="H119" i="8"/>
  <c r="I119" i="8" s="1"/>
  <c r="Q119" i="8" s="1"/>
  <c r="H120" i="8"/>
  <c r="I120" i="8" s="1"/>
  <c r="Q120" i="8" s="1"/>
  <c r="H121" i="8"/>
  <c r="K121" i="8" s="1"/>
  <c r="H122" i="8"/>
  <c r="K122" i="8" s="1"/>
  <c r="Q122" i="8" s="1"/>
  <c r="H123" i="8"/>
  <c r="H124" i="8"/>
  <c r="H125" i="8"/>
  <c r="H126" i="8"/>
  <c r="H127" i="8"/>
  <c r="H128" i="8"/>
  <c r="I128" i="8" s="1"/>
  <c r="Q128" i="8" s="1"/>
  <c r="H129" i="8"/>
  <c r="I129" i="8" s="1"/>
  <c r="Q129" i="8" s="1"/>
  <c r="H130" i="8"/>
  <c r="I130" i="8" s="1"/>
  <c r="Q130" i="8" s="1"/>
  <c r="H131" i="8"/>
  <c r="I131" i="8" s="1"/>
  <c r="Q131" i="8" s="1"/>
  <c r="H132" i="8"/>
  <c r="I132" i="8" s="1"/>
  <c r="Q132" i="8" s="1"/>
  <c r="H133" i="8"/>
  <c r="J133" i="8" s="1"/>
  <c r="Q133" i="8" s="1"/>
  <c r="H134" i="8"/>
  <c r="K134" i="8" s="1"/>
  <c r="H135" i="8"/>
  <c r="H136" i="8"/>
  <c r="H137" i="8"/>
  <c r="H138" i="8"/>
  <c r="H139" i="8"/>
  <c r="H140" i="8"/>
  <c r="I140" i="8" s="1"/>
  <c r="Q140" i="8" s="1"/>
  <c r="H141" i="8"/>
  <c r="I141" i="8" s="1"/>
  <c r="Q141" i="8" s="1"/>
  <c r="H142" i="8"/>
  <c r="I142" i="8" s="1"/>
  <c r="Q142" i="8" s="1"/>
  <c r="H143" i="8"/>
  <c r="I143" i="8" s="1"/>
  <c r="Q143" i="8" s="1"/>
  <c r="H144" i="8"/>
  <c r="I144" i="8" s="1"/>
  <c r="Q144" i="8" s="1"/>
  <c r="H145" i="8"/>
  <c r="I145" i="8" s="1"/>
  <c r="Q145" i="8" s="1"/>
  <c r="H146" i="8"/>
  <c r="J146" i="8" s="1"/>
  <c r="Q146" i="8" s="1"/>
  <c r="H147" i="8"/>
  <c r="J147" i="8" s="1"/>
  <c r="Q147" i="8" s="1"/>
  <c r="H148" i="8"/>
  <c r="J148" i="8" s="1"/>
  <c r="Q148" i="8" s="1"/>
  <c r="H149" i="8"/>
  <c r="J149" i="8" s="1"/>
  <c r="Q149" i="8" s="1"/>
  <c r="H150" i="8"/>
  <c r="J150" i="8" s="1"/>
  <c r="Q150" i="8" s="1"/>
  <c r="H151" i="8"/>
  <c r="J151" i="8" s="1"/>
  <c r="Q151" i="8" s="1"/>
  <c r="H152" i="8"/>
  <c r="J152" i="8" s="1"/>
  <c r="Q152" i="8" s="1"/>
  <c r="H8" i="8"/>
  <c r="J8" i="8" s="1"/>
  <c r="Q8" i="8" s="1"/>
  <c r="H7" i="8"/>
  <c r="K7" i="8" s="1"/>
  <c r="Q7" i="8" s="1"/>
  <c r="H6" i="8"/>
  <c r="K6" i="8" s="1"/>
  <c r="Q6" i="8" s="1"/>
  <c r="H5" i="8"/>
  <c r="K5" i="8" s="1"/>
  <c r="Q5" i="8" s="1"/>
  <c r="J2" i="8"/>
  <c r="P1" i="8"/>
  <c r="A1" i="8" s="1"/>
  <c r="O1" i="8"/>
  <c r="N1" i="8"/>
  <c r="M1" i="8"/>
  <c r="L1" i="8"/>
  <c r="N2" i="8" s="1"/>
  <c r="J1" i="8"/>
  <c r="B1" i="8"/>
  <c r="L29" i="8" l="1"/>
  <c r="L93" i="8"/>
  <c r="O25" i="8"/>
  <c r="P45" i="8"/>
  <c r="N54" i="8"/>
  <c r="L62" i="8"/>
  <c r="M57" i="8"/>
  <c r="P41" i="8"/>
  <c r="P59" i="8"/>
  <c r="O77" i="8"/>
  <c r="O75" i="8"/>
  <c r="M21" i="8"/>
  <c r="M25" i="8"/>
  <c r="L55" i="8"/>
  <c r="M69" i="8"/>
  <c r="Q69" i="8" s="1"/>
  <c r="A2" i="8"/>
  <c r="N79" i="8"/>
  <c r="O44" i="8"/>
  <c r="P84" i="8"/>
  <c r="P66" i="8"/>
  <c r="M20" i="8"/>
  <c r="P42" i="8"/>
  <c r="P44" i="8"/>
  <c r="P48" i="8"/>
  <c r="Q48" i="8" s="1"/>
  <c r="N64" i="8"/>
  <c r="O138" i="8"/>
  <c r="O102" i="8"/>
  <c r="P127" i="8"/>
  <c r="Q127" i="8" s="1"/>
  <c r="P51" i="8"/>
  <c r="N92" i="8"/>
  <c r="N10" i="8"/>
  <c r="M101" i="8"/>
  <c r="O123" i="8"/>
  <c r="O137" i="8"/>
  <c r="N27" i="8"/>
  <c r="O21" i="8"/>
  <c r="P137" i="8"/>
  <c r="O56" i="8"/>
  <c r="L75" i="8"/>
  <c r="P40" i="8"/>
  <c r="O135" i="8"/>
  <c r="P123" i="8"/>
  <c r="P19" i="8"/>
  <c r="N23" i="8"/>
  <c r="O52" i="8"/>
  <c r="O26" i="8"/>
  <c r="P13" i="8"/>
  <c r="P121" i="8"/>
  <c r="P24" i="8"/>
  <c r="P47" i="8"/>
  <c r="L56" i="8"/>
  <c r="N9" i="8"/>
  <c r="M33" i="8"/>
  <c r="P29" i="8"/>
  <c r="P18" i="8"/>
  <c r="P32" i="8"/>
  <c r="N78" i="8"/>
  <c r="N59" i="8"/>
  <c r="P72" i="8"/>
  <c r="Q72" i="8" s="1"/>
  <c r="N135" i="8"/>
  <c r="L134" i="8"/>
  <c r="N104" i="8"/>
  <c r="O121" i="8"/>
  <c r="P27" i="8"/>
  <c r="N75" i="8"/>
  <c r="M81" i="8"/>
  <c r="O79" i="8"/>
  <c r="N39" i="8"/>
  <c r="N34" i="8"/>
  <c r="O95" i="8"/>
  <c r="N124" i="8"/>
  <c r="O136" i="8"/>
  <c r="N43" i="8"/>
  <c r="L84" i="8"/>
  <c r="L81" i="8"/>
  <c r="L63" i="8"/>
  <c r="P103" i="8"/>
  <c r="M92" i="8"/>
  <c r="P94" i="8"/>
  <c r="M103" i="8"/>
  <c r="L94" i="8"/>
  <c r="L35" i="8"/>
  <c r="N105" i="8"/>
  <c r="N42" i="8"/>
  <c r="M18" i="8"/>
  <c r="M43" i="8"/>
  <c r="N25" i="8"/>
  <c r="P10" i="8"/>
  <c r="O18" i="8"/>
  <c r="L18" i="8"/>
  <c r="M105" i="8"/>
  <c r="M79" i="8"/>
  <c r="O104" i="8"/>
  <c r="N121" i="8"/>
  <c r="N22" i="8"/>
  <c r="M26" i="8"/>
  <c r="O101" i="8"/>
  <c r="O46" i="8"/>
  <c r="P11" i="8"/>
  <c r="N94" i="8"/>
  <c r="N58" i="8"/>
  <c r="O94" i="8"/>
  <c r="P14" i="8"/>
  <c r="M121" i="8"/>
  <c r="O83" i="8"/>
  <c r="L52" i="8"/>
  <c r="P28" i="8"/>
  <c r="L101" i="8"/>
  <c r="L23" i="8"/>
  <c r="O59" i="8"/>
  <c r="P54" i="8"/>
  <c r="M34" i="8"/>
  <c r="P22" i="8"/>
  <c r="P57" i="8"/>
  <c r="O11" i="8"/>
  <c r="L54" i="8"/>
  <c r="P139" i="8"/>
  <c r="Q139" i="8" s="1"/>
  <c r="N35" i="8"/>
  <c r="L76" i="8"/>
  <c r="P9" i="8"/>
  <c r="M39" i="8"/>
  <c r="M93" i="8"/>
  <c r="O51" i="8"/>
  <c r="P39" i="8"/>
  <c r="M78" i="8"/>
  <c r="L41" i="8"/>
  <c r="M42" i="8"/>
  <c r="M134" i="8"/>
  <c r="P36" i="8"/>
  <c r="L33" i="8"/>
  <c r="P105" i="8"/>
  <c r="O23" i="8"/>
  <c r="O14" i="8"/>
  <c r="O85" i="8"/>
  <c r="O126" i="8"/>
  <c r="P82" i="8"/>
  <c r="O61" i="8"/>
  <c r="L27" i="8"/>
  <c r="L38" i="8"/>
  <c r="M104" i="8"/>
  <c r="O57" i="8"/>
  <c r="N21" i="8"/>
  <c r="N41" i="8"/>
  <c r="N65" i="8"/>
  <c r="O9" i="8"/>
  <c r="N20" i="8"/>
  <c r="M95" i="8"/>
  <c r="P20" i="8"/>
  <c r="O84" i="8"/>
  <c r="M136" i="8"/>
  <c r="L104" i="8"/>
  <c r="M76" i="8"/>
  <c r="L60" i="8"/>
  <c r="L44" i="8"/>
  <c r="N40" i="8"/>
  <c r="L28" i="8"/>
  <c r="L135" i="8"/>
  <c r="L103" i="8"/>
  <c r="N95" i="8"/>
  <c r="N91" i="8"/>
  <c r="L36" i="8"/>
  <c r="M56" i="8"/>
  <c r="M28" i="8"/>
  <c r="L24" i="8"/>
  <c r="L32" i="8"/>
  <c r="N76" i="8"/>
  <c r="M36" i="8"/>
  <c r="N56" i="8"/>
  <c r="N103" i="8"/>
  <c r="N101" i="8"/>
  <c r="O27" i="8"/>
  <c r="L102" i="8"/>
  <c r="N61" i="8"/>
  <c r="N93" i="8"/>
  <c r="M59" i="8"/>
  <c r="L57" i="8"/>
  <c r="P43" i="8"/>
  <c r="P67" i="8"/>
  <c r="Q67" i="8" s="1"/>
  <c r="M124" i="8"/>
  <c r="P78" i="8"/>
  <c r="P61" i="8"/>
  <c r="P58" i="8"/>
  <c r="L95" i="8"/>
  <c r="O103" i="8"/>
  <c r="O40" i="8"/>
  <c r="M135" i="8"/>
  <c r="P92" i="8"/>
  <c r="L61" i="8"/>
  <c r="L42" i="8"/>
  <c r="M38" i="8"/>
  <c r="M29" i="8"/>
  <c r="L53" i="8"/>
  <c r="N24" i="8"/>
  <c r="M40" i="8"/>
  <c r="O32" i="8"/>
  <c r="P33" i="8"/>
  <c r="O19" i="8"/>
  <c r="N26" i="8"/>
  <c r="L25" i="8"/>
  <c r="O13" i="8"/>
  <c r="O34" i="8"/>
  <c r="M82" i="8"/>
  <c r="M45" i="8"/>
  <c r="O24" i="8"/>
  <c r="N52" i="8"/>
  <c r="L78" i="8"/>
  <c r="M61" i="8"/>
  <c r="O36" i="8"/>
  <c r="P104" i="8"/>
  <c r="O33" i="8"/>
  <c r="L85" i="8"/>
  <c r="L26" i="8"/>
  <c r="M83" i="8"/>
  <c r="M52" i="8"/>
  <c r="N45" i="8"/>
  <c r="L43" i="8"/>
  <c r="P52" i="8"/>
  <c r="L34" i="8"/>
  <c r="N125" i="8"/>
  <c r="O105" i="8"/>
  <c r="O55" i="8"/>
  <c r="M75" i="8"/>
  <c r="O81" i="8"/>
  <c r="O35" i="8"/>
  <c r="O134" i="8"/>
  <c r="N60" i="8"/>
  <c r="L91" i="8"/>
  <c r="M2" i="8"/>
  <c r="P2" i="8"/>
  <c r="M55" i="8"/>
  <c r="L83" i="8"/>
  <c r="M35" i="8"/>
  <c r="N123" i="8"/>
  <c r="M77" i="8"/>
  <c r="O92" i="8"/>
  <c r="N36" i="8"/>
  <c r="M58" i="8"/>
  <c r="M9" i="8"/>
  <c r="N53" i="8"/>
  <c r="M37" i="8"/>
  <c r="N28" i="8"/>
  <c r="L22" i="8"/>
  <c r="P93" i="8"/>
  <c r="P37" i="8"/>
  <c r="L10" i="8"/>
  <c r="O124" i="8"/>
  <c r="L19" i="8"/>
  <c r="N102" i="8"/>
  <c r="M51" i="8"/>
  <c r="P35" i="8"/>
  <c r="O41" i="8"/>
  <c r="N33" i="8"/>
  <c r="M24" i="8"/>
  <c r="P124" i="8"/>
  <c r="L21" i="8"/>
  <c r="N18" i="8"/>
  <c r="P136" i="8"/>
  <c r="N62" i="8"/>
  <c r="P91" i="8"/>
  <c r="P63" i="8"/>
  <c r="O82" i="8"/>
  <c r="N136" i="8"/>
  <c r="N46" i="8"/>
  <c r="L58" i="8"/>
  <c r="O43" i="8"/>
  <c r="L59" i="8"/>
  <c r="O65" i="8"/>
  <c r="L37" i="8"/>
  <c r="N37" i="8"/>
  <c r="P95" i="8"/>
  <c r="M60" i="8"/>
  <c r="N137" i="8"/>
  <c r="P55" i="8"/>
  <c r="O64" i="8"/>
  <c r="L51" i="8"/>
  <c r="M22" i="8"/>
  <c r="M54" i="8"/>
  <c r="O62" i="8"/>
  <c r="P138" i="8"/>
  <c r="P75" i="8"/>
  <c r="O42" i="8"/>
  <c r="N29" i="8"/>
  <c r="N11" i="8"/>
  <c r="N81" i="8"/>
  <c r="M91" i="8"/>
  <c r="N38" i="8"/>
  <c r="N57" i="8"/>
  <c r="L40" i="8"/>
  <c r="M63" i="8"/>
  <c r="N70" i="8"/>
  <c r="Q70" i="8" s="1"/>
  <c r="L121" i="8"/>
  <c r="O38" i="8"/>
  <c r="M102" i="8"/>
  <c r="O22" i="8"/>
  <c r="O20" i="8"/>
  <c r="O10" i="8"/>
  <c r="N85" i="8"/>
  <c r="P21" i="8"/>
  <c r="O45" i="8"/>
  <c r="O125" i="8"/>
  <c r="K2" i="8"/>
  <c r="P85" i="8"/>
  <c r="P125" i="8"/>
  <c r="L77" i="8"/>
  <c r="N51" i="8"/>
  <c r="L2" i="8"/>
  <c r="O2" i="8"/>
  <c r="O63" i="8"/>
  <c r="O39" i="8"/>
  <c r="M10" i="8"/>
  <c r="L9" i="8"/>
  <c r="O93" i="8"/>
  <c r="N44" i="8"/>
  <c r="M84" i="8"/>
  <c r="L82" i="8"/>
  <c r="P60" i="8"/>
  <c r="M64" i="8"/>
  <c r="P81" i="8"/>
  <c r="P83" i="8"/>
  <c r="P102" i="8"/>
  <c r="L92" i="8"/>
  <c r="M53" i="8"/>
  <c r="L79" i="8"/>
  <c r="O58" i="8"/>
  <c r="L105" i="8"/>
  <c r="L39" i="8"/>
  <c r="P64" i="8"/>
  <c r="P34" i="8"/>
  <c r="N19" i="8"/>
  <c r="N83" i="8"/>
  <c r="P65" i="8"/>
  <c r="M27" i="8"/>
  <c r="O47" i="8"/>
  <c r="N63" i="8"/>
  <c r="N82" i="8"/>
  <c r="O37" i="8"/>
  <c r="O71" i="8"/>
  <c r="Q71" i="8" s="1"/>
  <c r="P56" i="8"/>
  <c r="P135" i="8"/>
  <c r="O76" i="8"/>
  <c r="P126" i="8"/>
  <c r="M19" i="8"/>
  <c r="M44" i="8"/>
  <c r="P26" i="8"/>
  <c r="P46" i="8"/>
  <c r="N84" i="8"/>
  <c r="O29" i="8"/>
  <c r="N134" i="8"/>
  <c r="O54" i="8"/>
  <c r="M62" i="8"/>
  <c r="L20" i="8"/>
  <c r="M41" i="8"/>
  <c r="N55" i="8"/>
  <c r="P23" i="8"/>
  <c r="P77" i="8"/>
  <c r="M85" i="8"/>
  <c r="P134" i="8"/>
  <c r="P76" i="8"/>
  <c r="P38" i="8"/>
  <c r="M94" i="8"/>
  <c r="N77" i="8"/>
  <c r="O28" i="8"/>
  <c r="L123" i="8"/>
  <c r="O66" i="8"/>
  <c r="P62" i="8"/>
  <c r="O78" i="8"/>
  <c r="P79" i="8"/>
  <c r="P15" i="8"/>
  <c r="Q15" i="8" s="1"/>
  <c r="O91" i="8"/>
  <c r="M32" i="8"/>
  <c r="M23" i="8"/>
  <c r="N32" i="8"/>
  <c r="M123" i="8"/>
  <c r="O53" i="8"/>
  <c r="P101" i="8"/>
  <c r="P53" i="8"/>
  <c r="P25" i="8"/>
  <c r="O60" i="8"/>
  <c r="K3" i="8"/>
  <c r="J3" i="8"/>
  <c r="I3" i="8"/>
  <c r="Q47" i="8" l="1"/>
  <c r="Q14" i="8"/>
  <c r="Q137" i="8"/>
  <c r="Q66" i="8"/>
  <c r="Q138" i="8"/>
  <c r="Q13" i="8"/>
  <c r="Q93" i="8"/>
  <c r="Q11" i="8"/>
  <c r="Q92" i="8"/>
  <c r="Q101" i="8"/>
  <c r="Q94" i="8"/>
  <c r="Q126" i="8"/>
  <c r="Q121" i="8"/>
  <c r="Q18" i="8"/>
  <c r="Q41" i="8"/>
  <c r="Q9" i="8"/>
  <c r="Q32" i="8"/>
  <c r="Q27" i="8"/>
  <c r="Q33" i="8"/>
  <c r="Q75" i="8"/>
  <c r="Q23" i="8"/>
  <c r="Q59" i="8"/>
  <c r="Q31" i="8"/>
  <c r="Q65" i="8"/>
  <c r="Q22" i="8"/>
  <c r="Q39" i="8"/>
  <c r="Q51" i="8"/>
  <c r="Q37" i="8"/>
  <c r="Q58" i="8"/>
  <c r="Q34" i="8"/>
  <c r="Q52" i="8"/>
  <c r="Q38" i="8"/>
  <c r="Q24" i="8"/>
  <c r="Q76" i="8"/>
  <c r="Q55" i="8"/>
  <c r="Q62" i="8"/>
  <c r="Q81" i="8"/>
  <c r="Q29" i="8"/>
  <c r="Q50" i="8"/>
  <c r="Q36" i="8"/>
  <c r="Q84" i="8"/>
  <c r="Q57" i="8"/>
  <c r="Q134" i="8"/>
  <c r="Q21" i="8"/>
  <c r="Q10" i="8"/>
  <c r="Q20" i="8"/>
  <c r="Q63" i="8"/>
  <c r="Q54" i="8"/>
  <c r="Q17" i="8"/>
  <c r="Q19" i="8"/>
  <c r="Q35" i="8"/>
  <c r="Q43" i="8"/>
  <c r="Q53" i="8"/>
  <c r="Q61" i="8"/>
  <c r="Q56" i="8"/>
  <c r="Q79" i="8"/>
  <c r="Q82" i="8"/>
  <c r="Q77" i="8"/>
  <c r="Q40" i="8"/>
  <c r="Q83" i="8"/>
  <c r="Q91" i="8"/>
  <c r="Q125" i="8"/>
  <c r="Q85" i="8"/>
  <c r="Q45" i="8"/>
  <c r="Q25" i="8"/>
  <c r="Q135" i="8"/>
  <c r="Q60" i="8"/>
  <c r="Q78" i="8"/>
  <c r="Q102" i="8"/>
  <c r="Q28" i="8"/>
  <c r="Q123" i="8"/>
  <c r="Q105" i="8"/>
  <c r="Q64" i="8"/>
  <c r="Q46" i="8"/>
  <c r="Q42" i="8"/>
  <c r="Q95" i="8"/>
  <c r="Q124" i="8"/>
  <c r="Q104" i="8"/>
  <c r="Q26" i="8"/>
  <c r="Q103" i="8"/>
  <c r="Q44" i="8"/>
  <c r="Q136" i="8"/>
  <c r="O3" i="8"/>
  <c r="N3" i="8"/>
  <c r="L3" i="8"/>
  <c r="M3" i="8"/>
  <c r="P3" i="8"/>
</calcChain>
</file>

<file path=xl/comments1.xml><?xml version="1.0" encoding="utf-8"?>
<comments xmlns="http://schemas.openxmlformats.org/spreadsheetml/2006/main">
  <authors>
    <author>Xavier Sospedra</author>
  </authors>
  <commentList>
    <comment ref="B2" authorId="0" shapeId="0">
      <text>
        <r>
          <rPr>
            <b/>
            <sz val="8"/>
            <color indexed="16"/>
            <rFont val="Arial Narrow"/>
            <family val="2"/>
          </rPr>
          <t>Introduir núm. Pers. + INTRO</t>
        </r>
      </text>
    </comment>
  </commentList>
</comments>
</file>

<file path=xl/sharedStrings.xml><?xml version="1.0" encoding="utf-8"?>
<sst xmlns="http://schemas.openxmlformats.org/spreadsheetml/2006/main" count="5540" uniqueCount="1319">
  <si>
    <t>RQ</t>
  </si>
  <si>
    <t>OPEN</t>
  </si>
  <si>
    <t>ITTF</t>
  </si>
  <si>
    <t>RFETM</t>
  </si>
  <si>
    <t>VIC</t>
  </si>
  <si>
    <t>ABS</t>
  </si>
  <si>
    <t>EST</t>
  </si>
  <si>
    <t>CAT</t>
  </si>
  <si>
    <t>TOP</t>
  </si>
  <si>
    <t>CAMP</t>
  </si>
  <si>
    <t>TOR</t>
  </si>
  <si>
    <t>ZON</t>
  </si>
  <si>
    <t>NAC</t>
  </si>
  <si>
    <t>INF</t>
  </si>
  <si>
    <t>ALE</t>
  </si>
  <si>
    <t>BEN</t>
  </si>
  <si>
    <t>JUV</t>
  </si>
  <si>
    <t>S23</t>
  </si>
  <si>
    <t>S21</t>
  </si>
  <si>
    <t>S "A"</t>
  </si>
  <si>
    <t>S "B"</t>
  </si>
  <si>
    <t>RTB</t>
  </si>
  <si>
    <t>LLIGUES</t>
  </si>
  <si>
    <t>S "C"</t>
  </si>
  <si>
    <t>PTS</t>
  </si>
  <si>
    <t>FEM</t>
  </si>
  <si>
    <t>np</t>
  </si>
  <si>
    <t>+40</t>
  </si>
  <si>
    <t>+50</t>
  </si>
  <si>
    <t>+60</t>
  </si>
  <si>
    <t>+65</t>
  </si>
  <si>
    <t>+70</t>
  </si>
  <si>
    <t>BADALO</t>
  </si>
  <si>
    <t>CENTRE</t>
  </si>
  <si>
    <t>BARCIN</t>
  </si>
  <si>
    <t>S.ANDR</t>
  </si>
  <si>
    <t>CIERVO</t>
  </si>
  <si>
    <t>LLUÏSO</t>
  </si>
  <si>
    <t>PREMIA</t>
  </si>
  <si>
    <t>CONGRE</t>
  </si>
  <si>
    <t>HORTA</t>
  </si>
  <si>
    <t>BASCA</t>
  </si>
  <si>
    <t>JARDÍ</t>
  </si>
  <si>
    <t>CALEL</t>
  </si>
  <si>
    <t>QUIRZ</t>
  </si>
  <si>
    <t>ATEPN</t>
  </si>
  <si>
    <t>FALCO</t>
  </si>
  <si>
    <t>SANTS</t>
  </si>
  <si>
    <t>PARETS</t>
  </si>
  <si>
    <t>OLESA</t>
  </si>
  <si>
    <t>LIRAVE</t>
  </si>
  <si>
    <t>ATEN82</t>
  </si>
  <si>
    <t>VILAFR</t>
  </si>
  <si>
    <t>CARDED</t>
  </si>
  <si>
    <t>MOLLSA</t>
  </si>
  <si>
    <t>TRAMUN</t>
  </si>
  <si>
    <t>S.CUGA</t>
  </si>
  <si>
    <t>XARXA</t>
  </si>
  <si>
    <t>HOSPIT</t>
  </si>
  <si>
    <t>VILABL</t>
  </si>
  <si>
    <t>CCGRAC</t>
  </si>
  <si>
    <t>IGUALA</t>
  </si>
  <si>
    <t>BALAGU</t>
  </si>
  <si>
    <t>SALLEN</t>
  </si>
  <si>
    <t>MOLINS</t>
  </si>
  <si>
    <t>CANET</t>
  </si>
  <si>
    <t>VICTT</t>
  </si>
  <si>
    <t>NASTIC</t>
  </si>
  <si>
    <t>VILANO</t>
  </si>
  <si>
    <t>AMICS</t>
  </si>
  <si>
    <t>PRAT</t>
  </si>
  <si>
    <t>QUIRZB</t>
  </si>
  <si>
    <t>ESCALA</t>
  </si>
  <si>
    <t>OLOT</t>
  </si>
  <si>
    <t>CNSABA</t>
  </si>
  <si>
    <t>BORGES</t>
  </si>
  <si>
    <t>RIPLET</t>
  </si>
  <si>
    <t>MATARO</t>
  </si>
  <si>
    <t>TORELL</t>
  </si>
  <si>
    <t>ALMOST</t>
  </si>
  <si>
    <t>TONA</t>
  </si>
  <si>
    <t>TTCAS</t>
  </si>
  <si>
    <t>ELS 8</t>
  </si>
  <si>
    <t>TORTOS</t>
  </si>
  <si>
    <t>RIPOLL</t>
  </si>
  <si>
    <t>RODA</t>
  </si>
  <si>
    <t>CASTDF</t>
  </si>
  <si>
    <t>GANXET</t>
  </si>
  <si>
    <t>CAMBRI</t>
  </si>
  <si>
    <t>CAMPRO</t>
  </si>
  <si>
    <t>MASQUE</t>
  </si>
  <si>
    <t>CTLLAR</t>
  </si>
  <si>
    <t>SVHORT</t>
  </si>
  <si>
    <t>OPEN 1F</t>
  </si>
  <si>
    <t>OPEN 2F</t>
  </si>
  <si>
    <t>OPEN 3F</t>
  </si>
  <si>
    <t>JUV C</t>
  </si>
  <si>
    <t>INF C</t>
  </si>
  <si>
    <t>ALE B</t>
  </si>
  <si>
    <t>ALE C</t>
  </si>
  <si>
    <t>BEN B</t>
  </si>
  <si>
    <t>BEN A</t>
  </si>
  <si>
    <t>ALE A</t>
  </si>
  <si>
    <t>MADURELL Josep</t>
  </si>
  <si>
    <t>PRETEL Josep</t>
  </si>
  <si>
    <t>ESTRUCH Fausti</t>
  </si>
  <si>
    <t>PUIG Jaume</t>
  </si>
  <si>
    <t>ALEMANY Antonio</t>
  </si>
  <si>
    <t>SAYAGO Alex</t>
  </si>
  <si>
    <t>PLAYÀ Josep Mª</t>
  </si>
  <si>
    <t>NOLIS Josep Maria</t>
  </si>
  <si>
    <t>MELENDO Jose Manuel</t>
  </si>
  <si>
    <t>PAREJA Joan</t>
  </si>
  <si>
    <t>GUAL Josep</t>
  </si>
  <si>
    <t>CANO Josep M.</t>
  </si>
  <si>
    <t>AGEA Rafael</t>
  </si>
  <si>
    <t>GARRIGA Albert</t>
  </si>
  <si>
    <t>LUCEA Javier</t>
  </si>
  <si>
    <t>SUES Joan</t>
  </si>
  <si>
    <t>FIGUERAS Antoni</t>
  </si>
  <si>
    <t>PUBILL Jaume</t>
  </si>
  <si>
    <t>MESTRE Carme</t>
  </si>
  <si>
    <t>MARTINEZ Josep</t>
  </si>
  <si>
    <t>AZCON Joaquin</t>
  </si>
  <si>
    <t>DAVI Agustí</t>
  </si>
  <si>
    <t>PEÑA Clemente</t>
  </si>
  <si>
    <t>CRUZ Josep Lluis</t>
  </si>
  <si>
    <t>INFANTE Isidro</t>
  </si>
  <si>
    <t>FORTUNA Angel</t>
  </si>
  <si>
    <t>CHACON Alejandro</t>
  </si>
  <si>
    <t>ESCUDERO Josep Maria</t>
  </si>
  <si>
    <t>CAUDET Roman</t>
  </si>
  <si>
    <t>MORENO Juan M.</t>
  </si>
  <si>
    <t>GARCIA Benito</t>
  </si>
  <si>
    <t>PEDRÓ Santiago</t>
  </si>
  <si>
    <t>BOIX Angel Antonio</t>
  </si>
  <si>
    <t>CASABONA Oscar</t>
  </si>
  <si>
    <t>TORRES Esteve</t>
  </si>
  <si>
    <t>EXPOSITO Juan Antonio</t>
  </si>
  <si>
    <t>PONS Felix</t>
  </si>
  <si>
    <t>MADRONA Jordi</t>
  </si>
  <si>
    <t>MAILLO Josep Manel</t>
  </si>
  <si>
    <t>SOISA Pedro</t>
  </si>
  <si>
    <t>BERNABEU Ricardo</t>
  </si>
  <si>
    <t>WEISZ Pere</t>
  </si>
  <si>
    <t>ORTEGA Juan Antonio</t>
  </si>
  <si>
    <t>PERARNAU Ferran</t>
  </si>
  <si>
    <t>PLADEVALL Jordi</t>
  </si>
  <si>
    <t>SAIZ David</t>
  </si>
  <si>
    <t>WEISZ Joan</t>
  </si>
  <si>
    <t>VILLORO Xavier</t>
  </si>
  <si>
    <t>JODAR Mariano</t>
  </si>
  <si>
    <t>COTS Josep</t>
  </si>
  <si>
    <t>VICENTE Marcos</t>
  </si>
  <si>
    <t>PANAREDA Jordi</t>
  </si>
  <si>
    <t>RUIZ Cristobal</t>
  </si>
  <si>
    <t>SUÑE Manel</t>
  </si>
  <si>
    <t>OSUNA Fco. Jose</t>
  </si>
  <si>
    <t>LUCO Daniel</t>
  </si>
  <si>
    <t>JULIÀ Fèlix</t>
  </si>
  <si>
    <t>MANZANO Enric</t>
  </si>
  <si>
    <t>CAMPOS Oscar</t>
  </si>
  <si>
    <t>ROCA David</t>
  </si>
  <si>
    <t>MARTIN Armando</t>
  </si>
  <si>
    <t>GIBERT Francesc</t>
  </si>
  <si>
    <t>SERRANO Fabià</t>
  </si>
  <si>
    <t>ARDILA Juan Carlos</t>
  </si>
  <si>
    <t>PEREZ Fabio Rodrigo</t>
  </si>
  <si>
    <t>MOLINA Miguel</t>
  </si>
  <si>
    <t>GONZALEZ David</t>
  </si>
  <si>
    <t>GALLEGO Òscar</t>
  </si>
  <si>
    <t>ALMAGRO Marcos</t>
  </si>
  <si>
    <t>ALECH Josep</t>
  </si>
  <si>
    <t>RUIZ Amador</t>
  </si>
  <si>
    <t>VILÀ Roser</t>
  </si>
  <si>
    <t>MARTÍN Agustí</t>
  </si>
  <si>
    <t>DURAN Roberto Carlos</t>
  </si>
  <si>
    <t>MARTINEZ Ignasi</t>
  </si>
  <si>
    <t>TOR Jordi</t>
  </si>
  <si>
    <t>TORRADES Domenec</t>
  </si>
  <si>
    <t>BISCARRI Anna</t>
  </si>
  <si>
    <t>AYUSO Alejandro</t>
  </si>
  <si>
    <t>ANDRADE Josep Lluís</t>
  </si>
  <si>
    <t>RECHES Ivan</t>
  </si>
  <si>
    <t>BURLO David</t>
  </si>
  <si>
    <t>PONS Daniel</t>
  </si>
  <si>
    <t>BOSCH Enric</t>
  </si>
  <si>
    <t>ANTON Josep</t>
  </si>
  <si>
    <t>ARNAU Miquel</t>
  </si>
  <si>
    <t>HERNANDEZ Jessica</t>
  </si>
  <si>
    <t>NOLIS Pau</t>
  </si>
  <si>
    <t>CASTILLO Francesc</t>
  </si>
  <si>
    <t>HUGUET Ferran</t>
  </si>
  <si>
    <t>ANDRADE Julio</t>
  </si>
  <si>
    <t>PUIG Aitor</t>
  </si>
  <si>
    <t>GONZÁLEZ David</t>
  </si>
  <si>
    <t>MINGUELL Roger</t>
  </si>
  <si>
    <t>DOT Jordi</t>
  </si>
  <si>
    <t>SATORRAS Jordi</t>
  </si>
  <si>
    <t>PANAREDA Xavier</t>
  </si>
  <si>
    <t>MONZÓ Oriol</t>
  </si>
  <si>
    <t>ALCALÁ Xavier</t>
  </si>
  <si>
    <t>ARCOS Albert</t>
  </si>
  <si>
    <t>SAGUER Jordi</t>
  </si>
  <si>
    <t>ROSELLÓ Jordi</t>
  </si>
  <si>
    <t>MORALES Jordi</t>
  </si>
  <si>
    <t>MIR Oriol</t>
  </si>
  <si>
    <t>DURAN Marc</t>
  </si>
  <si>
    <t>SOLER Albert</t>
  </si>
  <si>
    <t>ARAQUE Adrian</t>
  </si>
  <si>
    <t>FRANCESCH Josep</t>
  </si>
  <si>
    <t>VIDAL Alexandre</t>
  </si>
  <si>
    <t>FERNANDEZ Marc</t>
  </si>
  <si>
    <t>CARRIÓN Àngel</t>
  </si>
  <si>
    <t>GAVIN Jordi</t>
  </si>
  <si>
    <t>CLIVILLÉ Ramon</t>
  </si>
  <si>
    <t>CEJAS Claudia</t>
  </si>
  <si>
    <t>DIAZ Jonathan</t>
  </si>
  <si>
    <t>ASO Sergi</t>
  </si>
  <si>
    <t>GRAU Antoni</t>
  </si>
  <si>
    <t>BRUGADA Ferran</t>
  </si>
  <si>
    <t>MARTIN Jose Antonio</t>
  </si>
  <si>
    <t>CIURANA Sergi</t>
  </si>
  <si>
    <t>MOLINA Marc</t>
  </si>
  <si>
    <t>HURTOS Oriol</t>
  </si>
  <si>
    <t>RUIZ Ivan</t>
  </si>
  <si>
    <t>CANO Ferran</t>
  </si>
  <si>
    <t>BARRENECHE Alvaro</t>
  </si>
  <si>
    <t>RAMOS Miquel</t>
  </si>
  <si>
    <t>PRADOS Antoni</t>
  </si>
  <si>
    <t>PERAL Xavier</t>
  </si>
  <si>
    <t>FONT Gerard</t>
  </si>
  <si>
    <t>BADOSA Mireia</t>
  </si>
  <si>
    <t>RAMOS Yordi Jason</t>
  </si>
  <si>
    <t>MALLORQUÍ Adrià</t>
  </si>
  <si>
    <t>PORTA Raul</t>
  </si>
  <si>
    <t>JOFRE Jaume</t>
  </si>
  <si>
    <t>DIAZ Juan</t>
  </si>
  <si>
    <t>CONDE F. Xavier</t>
  </si>
  <si>
    <t>CANO Andres</t>
  </si>
  <si>
    <t>CHICO M. Angel</t>
  </si>
  <si>
    <t>OÑA Antonio</t>
  </si>
  <si>
    <t>MALDONADO Miquel</t>
  </si>
  <si>
    <t>MENAL Manuel</t>
  </si>
  <si>
    <t>MONTAÑANA Hector</t>
  </si>
  <si>
    <t>ARTACHO Sergi</t>
  </si>
  <si>
    <t>ESCOLA Antoni</t>
  </si>
  <si>
    <t>SANCHEZ Josep</t>
  </si>
  <si>
    <t>AUSIO Pere</t>
  </si>
  <si>
    <t>BALLESTER Sara</t>
  </si>
  <si>
    <t>TARRASO Andres</t>
  </si>
  <si>
    <t>MUNTADA Jaume</t>
  </si>
  <si>
    <t>SANCHEZ Maria Dolores</t>
  </si>
  <si>
    <t>CAYMEL Marc</t>
  </si>
  <si>
    <t>SELLAS Xavier</t>
  </si>
  <si>
    <t>MOSCOSO Renato Victor</t>
  </si>
  <si>
    <t>ALMENDROS Joan Antoni</t>
  </si>
  <si>
    <t>CUBELLS Jesus</t>
  </si>
  <si>
    <t>BLASCO Vicenç</t>
  </si>
  <si>
    <t>BLANCO Roger</t>
  </si>
  <si>
    <t>BERENGUER Marti</t>
  </si>
  <si>
    <t>LATORRE Jordi</t>
  </si>
  <si>
    <t>VILADEGUT Eduard</t>
  </si>
  <si>
    <t>CAYMEL Claudia</t>
  </si>
  <si>
    <t>FOLCH Martí</t>
  </si>
  <si>
    <t>FOLCH Pau</t>
  </si>
  <si>
    <t>MORATO Eduard</t>
  </si>
  <si>
    <t>ARMENGOL Josep</t>
  </si>
  <si>
    <t>CALDERO Eric</t>
  </si>
  <si>
    <t>CODINA Joan Carles</t>
  </si>
  <si>
    <t>CARDONA Marc</t>
  </si>
  <si>
    <t>FARRES Albert</t>
  </si>
  <si>
    <t>CARCELLER Jordi</t>
  </si>
  <si>
    <t>GOMEZ Ricard</t>
  </si>
  <si>
    <t>LARRIBA Luis</t>
  </si>
  <si>
    <t>MASIP Joan</t>
  </si>
  <si>
    <t>CASADO Enric</t>
  </si>
  <si>
    <t>DUOCASTELLA Ricard</t>
  </si>
  <si>
    <t>GASCON Alejandro</t>
  </si>
  <si>
    <t>MASIP Albert</t>
  </si>
  <si>
    <t>AGUERRI Jordi</t>
  </si>
  <si>
    <t>ALVAREZ Enrique Sotero</t>
  </si>
  <si>
    <t>MASIP Francesc Josep</t>
  </si>
  <si>
    <t>MARTINEZ Abel</t>
  </si>
  <si>
    <t>PEREZ Marta</t>
  </si>
  <si>
    <t>TORRES Adria</t>
  </si>
  <si>
    <t>UBEDA Adria</t>
  </si>
  <si>
    <t>MUÑOZ Miquel</t>
  </si>
  <si>
    <t>CHAUME Arturo</t>
  </si>
  <si>
    <t>COBA Eduard</t>
  </si>
  <si>
    <t>MUÑOZ Isaac</t>
  </si>
  <si>
    <t>RICO Alex</t>
  </si>
  <si>
    <t>OTERO Sergio</t>
  </si>
  <si>
    <t>QUESADA Guillem</t>
  </si>
  <si>
    <t>GALTES Francesc X.</t>
  </si>
  <si>
    <t>PAMIAS Josep</t>
  </si>
  <si>
    <t>PAMIAS Guillem</t>
  </si>
  <si>
    <t>LARIO Oriol</t>
  </si>
  <si>
    <t>MARTORELL Neil</t>
  </si>
  <si>
    <t>RICO Lidia</t>
  </si>
  <si>
    <t>FELIP Eduard</t>
  </si>
  <si>
    <t>MOLIST Sergi</t>
  </si>
  <si>
    <t>FONOLLA Ramon</t>
  </si>
  <si>
    <t>AVILA Felix</t>
  </si>
  <si>
    <t>WEISZ Monica</t>
  </si>
  <si>
    <t>PUIGMAL Oriol</t>
  </si>
  <si>
    <t>EDO Josep</t>
  </si>
  <si>
    <t>SALVADOR Cristian</t>
  </si>
  <si>
    <t>PEIX Lluis</t>
  </si>
  <si>
    <t>RIBERA Albert</t>
  </si>
  <si>
    <t>POMMIER Adria</t>
  </si>
  <si>
    <t>MOGAS Aina</t>
  </si>
  <si>
    <t>PERONA Ignasi</t>
  </si>
  <si>
    <t>PONS Arnau</t>
  </si>
  <si>
    <t>OLLE Xavier</t>
  </si>
  <si>
    <t>FERNÀNDEZ Adrià</t>
  </si>
  <si>
    <t>GRAU Sergi</t>
  </si>
  <si>
    <t>AYORA Miguel</t>
  </si>
  <si>
    <t>MUÑOZ Juan Carlos</t>
  </si>
  <si>
    <t>CATALAN Oriol</t>
  </si>
  <si>
    <t>MIRO Roger</t>
  </si>
  <si>
    <t>RIMBAU Joaquim</t>
  </si>
  <si>
    <t>FRADERA Jordi</t>
  </si>
  <si>
    <t>BOCANEGRA Àlex</t>
  </si>
  <si>
    <t>TOST Daniel</t>
  </si>
  <si>
    <t>MENENDEZ Marius</t>
  </si>
  <si>
    <t>TEODORO Mar</t>
  </si>
  <si>
    <t>NOGUE Alex</t>
  </si>
  <si>
    <t>RIERA Jana</t>
  </si>
  <si>
    <t>WEISZ Jordi</t>
  </si>
  <si>
    <t>BLANCAFORT Josep Maria</t>
  </si>
  <si>
    <t>LARA Marc</t>
  </si>
  <si>
    <t>OLIVA Albert</t>
  </si>
  <si>
    <t>MUÑOZ Noa</t>
  </si>
  <si>
    <t>SOLANS Vinyet</t>
  </si>
  <si>
    <t>SOLANS Edna</t>
  </si>
  <si>
    <t>PALAU Pau</t>
  </si>
  <si>
    <t>LLORET Pau</t>
  </si>
  <si>
    <t>REDONDO Manel</t>
  </si>
  <si>
    <t>FERNÁNDEZ Cristian</t>
  </si>
  <si>
    <t>BLANCAFORT Jose Maria</t>
  </si>
  <si>
    <t>LLADONOSA Gemma</t>
  </si>
  <si>
    <t>FLORES Francisco</t>
  </si>
  <si>
    <t>MAREGIL Alvaro</t>
  </si>
  <si>
    <t>QUEROL Jaume</t>
  </si>
  <si>
    <t>SANAHUJA Ivan Manuel</t>
  </si>
  <si>
    <t>ARAGALL Nil</t>
  </si>
  <si>
    <t>RODRIGUEZ Boris</t>
  </si>
  <si>
    <t>SABIO Ricard</t>
  </si>
  <si>
    <t>AVILES David</t>
  </si>
  <si>
    <t>BUSQUETS Ferran</t>
  </si>
  <si>
    <t>COROMINA Hector</t>
  </si>
  <si>
    <t>RODRIGUEZ Jose</t>
  </si>
  <si>
    <t>GEBELLI Nuria</t>
  </si>
  <si>
    <t>VIRGILI Alba</t>
  </si>
  <si>
    <t>SOLSONA Eduard</t>
  </si>
  <si>
    <t>SALAS Albert</t>
  </si>
  <si>
    <t>VILARNAU Pau</t>
  </si>
  <si>
    <t>BAHI Sergi</t>
  </si>
  <si>
    <t>SANCHEZ Agustin</t>
  </si>
  <si>
    <t>FERNANDEZ Alba</t>
  </si>
  <si>
    <t>SANS Guillem</t>
  </si>
  <si>
    <t>MENA Raúl</t>
  </si>
  <si>
    <t>RIUS Eusebi</t>
  </si>
  <si>
    <t>RODRIGUEZ Adria</t>
  </si>
  <si>
    <t>CAPILLA Carlos</t>
  </si>
  <si>
    <t>OLIVERA Clara-Jonia</t>
  </si>
  <si>
    <t>VILA Jordi</t>
  </si>
  <si>
    <t>PONS Ramon</t>
  </si>
  <si>
    <t>MARIN Marc</t>
  </si>
  <si>
    <t>PARENTE Elena</t>
  </si>
  <si>
    <t>LLORENS Victor</t>
  </si>
  <si>
    <t>CUCCINIELLO Carlos</t>
  </si>
  <si>
    <t>MONTANER Josep</t>
  </si>
  <si>
    <t>TANG Chenxin</t>
  </si>
  <si>
    <t>TANG Ruixiang</t>
  </si>
  <si>
    <t>MANYA Nil</t>
  </si>
  <si>
    <t>CABANAS Elisabeth</t>
  </si>
  <si>
    <t>PASCUAL Marc</t>
  </si>
  <si>
    <t>FOLCH Bernat</t>
  </si>
  <si>
    <t>MARTINEZ Arcadio</t>
  </si>
  <si>
    <t>TAULER Norbert</t>
  </si>
  <si>
    <t>PÉREZ Adrià Marc</t>
  </si>
  <si>
    <t>VILARDELL Albert</t>
  </si>
  <si>
    <t>RUIZ Genis</t>
  </si>
  <si>
    <t>FLORES Victor</t>
  </si>
  <si>
    <t>BARCELO Pau</t>
  </si>
  <si>
    <t>CANTON Bruno</t>
  </si>
  <si>
    <t>NAVIO Biel</t>
  </si>
  <si>
    <t>SANCHEZ Quim</t>
  </si>
  <si>
    <t>LLORENTE Eloi</t>
  </si>
  <si>
    <t>COLL Isaac</t>
  </si>
  <si>
    <t>FELIU Jose</t>
  </si>
  <si>
    <t>ALVAREZ Antonio</t>
  </si>
  <si>
    <t>MARSAL Josep</t>
  </si>
  <si>
    <t>RICART Anna</t>
  </si>
  <si>
    <t>CIFUENTES Judit</t>
  </si>
  <si>
    <t>PAGÉS Arnau</t>
  </si>
  <si>
    <t>MAGALLON Laura</t>
  </si>
  <si>
    <t>PERETO Mireia</t>
  </si>
  <si>
    <t>BOCANEGRA Sergi</t>
  </si>
  <si>
    <t>IRELAND Lluc</t>
  </si>
  <si>
    <t>MESTRES Arnau</t>
  </si>
  <si>
    <t>VENEGAS Edgar</t>
  </si>
  <si>
    <t>CASADEVALL Xavier</t>
  </si>
  <si>
    <t>GELI Marçal</t>
  </si>
  <si>
    <t>CORTES Juan Jose</t>
  </si>
  <si>
    <t>CAMPRUBI Oriol</t>
  </si>
  <si>
    <t>CARMONA Albert</t>
  </si>
  <si>
    <t>MENA Daniel</t>
  </si>
  <si>
    <t>BARCELO Enric</t>
  </si>
  <si>
    <t>LLORENS Angel</t>
  </si>
  <si>
    <t>PONZ Antonio</t>
  </si>
  <si>
    <t>MANENT Marti</t>
  </si>
  <si>
    <t>MATARO Edgar</t>
  </si>
  <si>
    <t>TORNE Eric</t>
  </si>
  <si>
    <t>MARTINEZ Arnau</t>
  </si>
  <si>
    <t>GARROTE Biel</t>
  </si>
  <si>
    <t>RUBIO Joel</t>
  </si>
  <si>
    <t>ALDAY Pablo</t>
  </si>
  <si>
    <t>LOPEZ Adam</t>
  </si>
  <si>
    <t>MACIA Nuria</t>
  </si>
  <si>
    <t>FLORES Emma</t>
  </si>
  <si>
    <t>CURQUEJO Claudia</t>
  </si>
  <si>
    <t>CINTAS Eric</t>
  </si>
  <si>
    <t>MUNTADA Bernat</t>
  </si>
  <si>
    <t>PUIG Merce</t>
  </si>
  <si>
    <t>GUTIERREZ Judith</t>
  </si>
  <si>
    <t>PUIGMOLE Andreu</t>
  </si>
  <si>
    <t>VIDAL Marc</t>
  </si>
  <si>
    <t>NOVELL Ferran</t>
  </si>
  <si>
    <t>ROCAMORA Andreu</t>
  </si>
  <si>
    <t>MORA Gerard</t>
  </si>
  <si>
    <t>GUARDIOLA Ferran</t>
  </si>
  <si>
    <t>WEISZ Ignasi</t>
  </si>
  <si>
    <t>CUADRADO Gerard</t>
  </si>
  <si>
    <t>CASTRO Daniel</t>
  </si>
  <si>
    <t>BUENO Poul Ignasi</t>
  </si>
  <si>
    <t>MAQUEDA Joan</t>
  </si>
  <si>
    <t>CARRASCO Daniel</t>
  </si>
  <si>
    <t>VICENTE Pau</t>
  </si>
  <si>
    <t>LLOBET Arnau</t>
  </si>
  <si>
    <t>PEREZ Claudia</t>
  </si>
  <si>
    <t>CASES Alex</t>
  </si>
  <si>
    <t>ROJO Ivan</t>
  </si>
  <si>
    <t>EDO Jordi</t>
  </si>
  <si>
    <t>MOLINS Cesc</t>
  </si>
  <si>
    <t>CEBRIA Lluc</t>
  </si>
  <si>
    <t>MIRANDA Jordi</t>
  </si>
  <si>
    <t>BERNEDA Robert</t>
  </si>
  <si>
    <t>CABALLERO Pol</t>
  </si>
  <si>
    <t>LLORET Tomas</t>
  </si>
  <si>
    <t>MAS Pol</t>
  </si>
  <si>
    <t>LLORET Jordi</t>
  </si>
  <si>
    <t>RODRIGUEZ Carlos</t>
  </si>
  <si>
    <t>PUIGMOLE Anna</t>
  </si>
  <si>
    <t>PORTELL Alex</t>
  </si>
  <si>
    <t>MONELL Nil</t>
  </si>
  <si>
    <t>RUIZ Eloi</t>
  </si>
  <si>
    <t>VILALLONGA Nurjan</t>
  </si>
  <si>
    <t>GUARCH Alexia</t>
  </si>
  <si>
    <t>HERRERO Pau</t>
  </si>
  <si>
    <t>MARTINEZ Juan</t>
  </si>
  <si>
    <t>VIDAL Abril</t>
  </si>
  <si>
    <t>VERDEJO Enrique</t>
  </si>
  <si>
    <t>MARTÍNEZ Alex</t>
  </si>
  <si>
    <t>CASANOVAS Laia</t>
  </si>
  <si>
    <t>CARRERA Francesc</t>
  </si>
  <si>
    <t>BARRAU Rafael</t>
  </si>
  <si>
    <t>JENSEN Gerard</t>
  </si>
  <si>
    <t>MADICO Gerard</t>
  </si>
  <si>
    <t>PINEDA Carla</t>
  </si>
  <si>
    <t>OLIVERAS Gabriel</t>
  </si>
  <si>
    <t>FIGAROLA Biel</t>
  </si>
  <si>
    <t>MASEGOSA Abel</t>
  </si>
  <si>
    <t>JANÉ Marc</t>
  </si>
  <si>
    <t>SERRA Èlia</t>
  </si>
  <si>
    <t>OBREGON Joan</t>
  </si>
  <si>
    <t>RUIZ Joan</t>
  </si>
  <si>
    <t>VELEZ Ivan</t>
  </si>
  <si>
    <t>CALVILLO Izan</t>
  </si>
  <si>
    <t>LARRUBIA Raquel</t>
  </si>
  <si>
    <t>GIMENO Biel</t>
  </si>
  <si>
    <t>FERRUZ Marc</t>
  </si>
  <si>
    <t>PONS Roger</t>
  </si>
  <si>
    <t>BUENO Marina</t>
  </si>
  <si>
    <t>SANCHEZ Biel</t>
  </si>
  <si>
    <t>CERVANTES Joel</t>
  </si>
  <si>
    <t>FERRER Andrea</t>
  </si>
  <si>
    <t>WEISZ Adria</t>
  </si>
  <si>
    <t>BACHS Mariona</t>
  </si>
  <si>
    <t>MARTINEZ Xavier</t>
  </si>
  <si>
    <t>CORTADA Lluis</t>
  </si>
  <si>
    <t>COSTA Tomas</t>
  </si>
  <si>
    <t>GUARCH Roger</t>
  </si>
  <si>
    <t>PAREDES Marco</t>
  </si>
  <si>
    <t>MAGRO Xavier</t>
  </si>
  <si>
    <t>WEISZ Montserrat</t>
  </si>
  <si>
    <t>FERNANDEZ Oriol</t>
  </si>
  <si>
    <t>COMAS Pol</t>
  </si>
  <si>
    <t>BORRELL Biel</t>
  </si>
  <si>
    <t>MORENO Pol</t>
  </si>
  <si>
    <t>PEÑARANDO Marta</t>
  </si>
  <si>
    <t>CURÓS Pere</t>
  </si>
  <si>
    <t>OBIOLS Pol</t>
  </si>
  <si>
    <t>MIARONS Arnau</t>
  </si>
  <si>
    <t>PIMENTEL Renato David</t>
  </si>
  <si>
    <t>MIGUELES María</t>
  </si>
  <si>
    <t>MAROTO Adrià</t>
  </si>
  <si>
    <t>ROJO Mario</t>
  </si>
  <si>
    <t>GARRIDO Martí</t>
  </si>
  <si>
    <t>AIMÉ Fiona</t>
  </si>
  <si>
    <t>MOSCOSO Camila Renata</t>
  </si>
  <si>
    <t>GARRIDO Mariona</t>
  </si>
  <si>
    <t>ROS Biel</t>
  </si>
  <si>
    <t>HUERTAS Bruno</t>
  </si>
  <si>
    <t>LOPEZ Claudi</t>
  </si>
  <si>
    <t>PORTELL David</t>
  </si>
  <si>
    <t>VERDEJO Jordi</t>
  </si>
  <si>
    <t>GRACIA Albert</t>
  </si>
  <si>
    <t>ARAYA Pablo</t>
  </si>
  <si>
    <t>GUAL Enric</t>
  </si>
  <si>
    <t>MAÑE Alvar</t>
  </si>
  <si>
    <t>OLIVELLA Alex</t>
  </si>
  <si>
    <t>GIL Marcel</t>
  </si>
  <si>
    <t>ROSES Pau</t>
  </si>
  <si>
    <t>RICO Roger</t>
  </si>
  <si>
    <t>GONZALEZ Alex</t>
  </si>
  <si>
    <t>GONZALEZ Daniel</t>
  </si>
  <si>
    <t>FERNANDEZ Sergio</t>
  </si>
  <si>
    <t>PEÑA Ana Maria</t>
  </si>
  <si>
    <t>AMILL Marc</t>
  </si>
  <si>
    <t>ABIO Xavier</t>
  </si>
  <si>
    <t>FIGOLS Enric</t>
  </si>
  <si>
    <t>GUINART Joel</t>
  </si>
  <si>
    <t>COLL Arnau</t>
  </si>
  <si>
    <t>VILLARET Pol</t>
  </si>
  <si>
    <t>NAVACERRADA Martí</t>
  </si>
  <si>
    <t>BOYÉ Artur</t>
  </si>
  <si>
    <t>MUÑOZ Marc</t>
  </si>
  <si>
    <t>PEDROSA Hector</t>
  </si>
  <si>
    <t>NOGUERO Eric</t>
  </si>
  <si>
    <t>MARTÍNEZ Oriol</t>
  </si>
  <si>
    <t>FIGAROLA Roc</t>
  </si>
  <si>
    <t>GIMENO Irina</t>
  </si>
  <si>
    <t>BLANCAFORT Anna</t>
  </si>
  <si>
    <t>DÍEZ Lluna</t>
  </si>
  <si>
    <t>BARRAU Anna</t>
  </si>
  <si>
    <t>SACASAS Laia</t>
  </si>
  <si>
    <t>SANCHEZ Aiko</t>
  </si>
  <si>
    <t>RINS Jordi</t>
  </si>
  <si>
    <t>FONT Jordi</t>
  </si>
  <si>
    <t>INFANTE Julia</t>
  </si>
  <si>
    <t>MONERA Jesus</t>
  </si>
  <si>
    <t>COMELLAS Isidre</t>
  </si>
  <si>
    <t>SANTIAGO Guillem</t>
  </si>
  <si>
    <t>SERRES Maria</t>
  </si>
  <si>
    <t>ABANTE Oriol</t>
  </si>
  <si>
    <t>SEÑOR Eduard</t>
  </si>
  <si>
    <t>SOLANS Francesc</t>
  </si>
  <si>
    <t>ENCUENTRA Samuel</t>
  </si>
  <si>
    <t>LIN Hongxiang</t>
  </si>
  <si>
    <t>VENDRELL Marc</t>
  </si>
  <si>
    <t>RAIMBAULT Gonzalo</t>
  </si>
  <si>
    <t>MORA Isaac</t>
  </si>
  <si>
    <t>CONTRERAS Carles</t>
  </si>
  <si>
    <t>MUÑOZ Eloi</t>
  </si>
  <si>
    <t>RODRÍGUEZ Toni</t>
  </si>
  <si>
    <t>RUESCAS David</t>
  </si>
  <si>
    <t>MILLAN Jan</t>
  </si>
  <si>
    <t>LLORENS David</t>
  </si>
  <si>
    <t>BARLAM Valenti</t>
  </si>
  <si>
    <t>GUAL Carles</t>
  </si>
  <si>
    <t>PEREZ Agustin</t>
  </si>
  <si>
    <t>MESA Josep</t>
  </si>
  <si>
    <t>SALA Ramon</t>
  </si>
  <si>
    <t>MASALÓ Jordi</t>
  </si>
  <si>
    <t>GRANADOS Claudio</t>
  </si>
  <si>
    <t>MARIN Victor</t>
  </si>
  <si>
    <t>ARTACHO Joan Manel</t>
  </si>
  <si>
    <t>SOY Guillem</t>
  </si>
  <si>
    <t>NUNES David Manuel</t>
  </si>
  <si>
    <t>AZCON David</t>
  </si>
  <si>
    <t>DVORAK Volodymir</t>
  </si>
  <si>
    <t>DE MIGUEL Antonio</t>
  </si>
  <si>
    <t>FUSALBA Xavier</t>
  </si>
  <si>
    <t>CAMPOS Ramon</t>
  </si>
  <si>
    <t>BOVER Carles</t>
  </si>
  <si>
    <t>BARREIRO Ricard</t>
  </si>
  <si>
    <t>MIRO Francesc</t>
  </si>
  <si>
    <t>SURIÑACH Gabriel</t>
  </si>
  <si>
    <t>MARTINEZ Constanza</t>
  </si>
  <si>
    <t>CATALUNYA</t>
  </si>
  <si>
    <t>MONTÀÑEZ Xavier</t>
  </si>
  <si>
    <t>COLL Sílvia</t>
  </si>
  <si>
    <t>MITATS Roger</t>
  </si>
  <si>
    <t>CRESPO Pere</t>
  </si>
  <si>
    <t>SANMARTIN David</t>
  </si>
  <si>
    <t>SERRANO Miquel</t>
  </si>
  <si>
    <t>HIDALGO Hernan</t>
  </si>
  <si>
    <t>BONALUQUE Sergio</t>
  </si>
  <si>
    <t>CRISPI Lluís</t>
  </si>
  <si>
    <t>MORET Gerard</t>
  </si>
  <si>
    <t>CARRIÓ Jan</t>
  </si>
  <si>
    <t>RODRIGUEZ Victor</t>
  </si>
  <si>
    <t>SINGH Arashbir</t>
  </si>
  <si>
    <t>CTGALI</t>
  </si>
  <si>
    <t>HERNANDEZ Jordi</t>
  </si>
  <si>
    <t>MORENO Quim</t>
  </si>
  <si>
    <t>FONT Aniol</t>
  </si>
  <si>
    <t>BENET Roger</t>
  </si>
  <si>
    <t>QUESADA Roger</t>
  </si>
  <si>
    <t>PAGE Alex</t>
  </si>
  <si>
    <t>NOGUER Neus</t>
  </si>
  <si>
    <t>CASANOVA Claudia</t>
  </si>
  <si>
    <t>CASTELLS Iris</t>
  </si>
  <si>
    <t>COLINAS Helena</t>
  </si>
  <si>
    <t>ALBERA</t>
  </si>
  <si>
    <t>ALCALA Olegario Basilio</t>
  </si>
  <si>
    <t>FERNANDEZ Francisco</t>
  </si>
  <si>
    <t>PUJADAS Gerard</t>
  </si>
  <si>
    <t>GIRONA</t>
  </si>
  <si>
    <t>MENINO Pau</t>
  </si>
  <si>
    <t>MENINO Eudald</t>
  </si>
  <si>
    <t>M</t>
  </si>
  <si>
    <t>F</t>
  </si>
  <si>
    <t>PADILLA Manel</t>
  </si>
  <si>
    <t>SANZ Marcel</t>
  </si>
  <si>
    <t>SEGURA Maria</t>
  </si>
  <si>
    <t>BARBERÀ Quim</t>
  </si>
  <si>
    <t>DOMENECH Jan</t>
  </si>
  <si>
    <t>NEVADO Samuel</t>
  </si>
  <si>
    <t>GARCIA Carlos</t>
  </si>
  <si>
    <t>BOUZA Aran</t>
  </si>
  <si>
    <t>MARANTE Fernando</t>
  </si>
  <si>
    <t>ELLACURÍA Pablo</t>
  </si>
  <si>
    <t>IZQUIERDO Marc</t>
  </si>
  <si>
    <t>POUS Jacob</t>
  </si>
  <si>
    <t>PALOMO Berta</t>
  </si>
  <si>
    <t>PIJUAN Guillem</t>
  </si>
  <si>
    <t>GONZALEZ Guillermo</t>
  </si>
  <si>
    <t>CABELLO Gualberto</t>
  </si>
  <si>
    <t>AMAGO Carla</t>
  </si>
  <si>
    <t>MORA Joel</t>
  </si>
  <si>
    <t>NONO Elisenda</t>
  </si>
  <si>
    <t>VALERA Miquel</t>
  </si>
  <si>
    <t>SANCHEZ Didac</t>
  </si>
  <si>
    <t>ESCOBAR Violeta</t>
  </si>
  <si>
    <t>GIMENO Bernat</t>
  </si>
  <si>
    <t>CONSUEGRA Antonio Jose</t>
  </si>
  <si>
    <t>PANADES Enrique</t>
  </si>
  <si>
    <t>MACHIN Jose Antonio</t>
  </si>
  <si>
    <t>LACAMBRA Ramon</t>
  </si>
  <si>
    <t>MATEO Daniel</t>
  </si>
  <si>
    <t>MONSALVE Francesc</t>
  </si>
  <si>
    <t>RAMOS Carlos</t>
  </si>
  <si>
    <t>GODES Ana Maria</t>
  </si>
  <si>
    <t>TERUEL Jordi</t>
  </si>
  <si>
    <t>NUÑEZ Edgardo</t>
  </si>
  <si>
    <t>DURAN Lluís</t>
  </si>
  <si>
    <t>ZHANG Sofia-Xuan</t>
  </si>
  <si>
    <t>DE BLAS Xavier</t>
  </si>
  <si>
    <t>FEHER Gabriela</t>
  </si>
  <si>
    <t>GONZALEZ Iker</t>
  </si>
  <si>
    <t>GARCIA Mar Africa</t>
  </si>
  <si>
    <t>CUEVAS Joel</t>
  </si>
  <si>
    <t>STIEVENART Alex</t>
  </si>
  <si>
    <t>VILLENA Javier</t>
  </si>
  <si>
    <t>THOMSON Linda Elisabeth</t>
  </si>
  <si>
    <t>SJOBERG Olov</t>
  </si>
  <si>
    <t>SANDU Alexandru Adrian</t>
  </si>
  <si>
    <t>IANCU Raul Daniel</t>
  </si>
  <si>
    <t>TAKENOUCHI Sabrina</t>
  </si>
  <si>
    <t>CASAS Jaume</t>
  </si>
  <si>
    <t>MARTINEZ Eva</t>
  </si>
  <si>
    <t>MORI Dorian</t>
  </si>
  <si>
    <t>SANZ Aitor</t>
  </si>
  <si>
    <t>KUMAR Aman</t>
  </si>
  <si>
    <t>LEONE Tomás</t>
  </si>
  <si>
    <t>KHIDASHELI Luca</t>
  </si>
  <si>
    <t>NATYNA Roman</t>
  </si>
  <si>
    <t>SKOBKINA Svetlana</t>
  </si>
  <si>
    <t>BOLTÀ Ot</t>
  </si>
  <si>
    <t>HERNÁNDEZ Marc</t>
  </si>
  <si>
    <t>CABUS Adria</t>
  </si>
  <si>
    <t>PACAREU Aleix</t>
  </si>
  <si>
    <t>RODON Arnau</t>
  </si>
  <si>
    <t>SAURINA Guillem</t>
  </si>
  <si>
    <t>CALLS Elvis</t>
  </si>
  <si>
    <t>GANDULLO Joel</t>
  </si>
  <si>
    <t>BADIA Enric</t>
  </si>
  <si>
    <t>MARTÍNEZ Carlos</t>
  </si>
  <si>
    <t>RAVENTÓS Arnau</t>
  </si>
  <si>
    <t>COSTA Joao Miguel</t>
  </si>
  <si>
    <t>MATEOS Enric</t>
  </si>
  <si>
    <t>ARBUSÀ Ferran</t>
  </si>
  <si>
    <t>YANG Owen</t>
  </si>
  <si>
    <t>MUGUERZA Iker</t>
  </si>
  <si>
    <t>LLACER Juan</t>
  </si>
  <si>
    <t>GRIFOLL Xavier</t>
  </si>
  <si>
    <t>BALLESTA Lluis Carles</t>
  </si>
  <si>
    <t>CREUS Domenec</t>
  </si>
  <si>
    <t>ARRAYAS Victor</t>
  </si>
  <si>
    <t>NOGUERAS Joan</t>
  </si>
  <si>
    <t>CAYMEL Ismael</t>
  </si>
  <si>
    <t>ESCOLA Francisco Javier</t>
  </si>
  <si>
    <t>LONGÀS Josep</t>
  </si>
  <si>
    <t>PROSVIRNINA Natalya</t>
  </si>
  <si>
    <t>BOYÉ Albert</t>
  </si>
  <si>
    <t>BAKHTINA Svetlana</t>
  </si>
  <si>
    <t>NOUREDDINE Kassimi</t>
  </si>
  <si>
    <t>NOFUENTES Manuel</t>
  </si>
  <si>
    <t>PIQUER Albert</t>
  </si>
  <si>
    <t>PACAREU Sergi</t>
  </si>
  <si>
    <t>VISHWAKARMA Pankaj Kumar</t>
  </si>
  <si>
    <t>RAMÍREZ Laura</t>
  </si>
  <si>
    <t>VILALTA Agusti</t>
  </si>
  <si>
    <t>PAREDES Ferran</t>
  </si>
  <si>
    <t>PÈLACHS Martí</t>
  </si>
  <si>
    <t>ROMERA Gerard</t>
  </si>
  <si>
    <t>MARTÍNEZ Toni</t>
  </si>
  <si>
    <t>SÀNCHEZ Carlos</t>
  </si>
  <si>
    <t>BAU Adrià</t>
  </si>
  <si>
    <t>MUNNÉ Laia</t>
  </si>
  <si>
    <t>MUNNÉ Mariona</t>
  </si>
  <si>
    <t>VILLARET Mateu</t>
  </si>
  <si>
    <t>CTTBCN</t>
  </si>
  <si>
    <t>PIERA Pol</t>
  </si>
  <si>
    <t>MARTINEZ Sergi</t>
  </si>
  <si>
    <t>GELI Genis</t>
  </si>
  <si>
    <t>PUJOLAR Franc</t>
  </si>
  <si>
    <t>MARTINEZ Ivan</t>
  </si>
  <si>
    <t>TÀRRAGA Álvaro</t>
  </si>
  <si>
    <t>OLIVARES Andreu</t>
  </si>
  <si>
    <t>COSTA Oriol</t>
  </si>
  <si>
    <t>VELEZ Oriol</t>
  </si>
  <si>
    <t>FORES Joan</t>
  </si>
  <si>
    <t>FERRER Bernat</t>
  </si>
  <si>
    <t>BETETA Miquel</t>
  </si>
  <si>
    <t>PÀMIES Aleix</t>
  </si>
  <si>
    <t>TURA Daniel</t>
  </si>
  <si>
    <t>MOTTAHEDEH Olinga</t>
  </si>
  <si>
    <t>HERRERA Daniel</t>
  </si>
  <si>
    <t>RODÓN Roger</t>
  </si>
  <si>
    <t>RAMIREZ Alex</t>
  </si>
  <si>
    <t>LOZANO Manel</t>
  </si>
  <si>
    <t>ARDERIU Pau</t>
  </si>
  <si>
    <t>ROBLES Adrià</t>
  </si>
  <si>
    <t>GUTIERREZ Miquel</t>
  </si>
  <si>
    <t>DINARES Jordi</t>
  </si>
  <si>
    <t>ESCODA Jofre</t>
  </si>
  <si>
    <t>BUISAN Marti</t>
  </si>
  <si>
    <t>ALERT Vladimir</t>
  </si>
  <si>
    <t>VASCO Sebastian</t>
  </si>
  <si>
    <t>BONALUQUE Mar</t>
  </si>
  <si>
    <t>JIMÉNEZ Nil</t>
  </si>
  <si>
    <t>PARDO Lis M.</t>
  </si>
  <si>
    <t>VANORD</t>
  </si>
  <si>
    <t>CRUZ Antonio</t>
  </si>
  <si>
    <t>LABORDA Sergi</t>
  </si>
  <si>
    <t>RUIZ Martí</t>
  </si>
  <si>
    <t>MARCO Oriol</t>
  </si>
  <si>
    <t>SALCEDO Roger</t>
  </si>
  <si>
    <t>SERENA Pere Gustav</t>
  </si>
  <si>
    <t>GÓMEZ Antonio</t>
  </si>
  <si>
    <t>OLENDZKA Aneta Justyna</t>
  </si>
  <si>
    <t>V+70</t>
  </si>
  <si>
    <t>V+65</t>
  </si>
  <si>
    <t>S21-3</t>
  </si>
  <si>
    <t>JUV-2</t>
  </si>
  <si>
    <t>V+60</t>
  </si>
  <si>
    <t>V+50</t>
  </si>
  <si>
    <t>V+40</t>
  </si>
  <si>
    <t>SEN</t>
  </si>
  <si>
    <t>S21-2</t>
  </si>
  <si>
    <t>S23-2</t>
  </si>
  <si>
    <t>S23-1</t>
  </si>
  <si>
    <t>S21-1</t>
  </si>
  <si>
    <t>JUV-1</t>
  </si>
  <si>
    <t>JUV-3</t>
  </si>
  <si>
    <t>INF-2</t>
  </si>
  <si>
    <t>INF-1</t>
  </si>
  <si>
    <t>ALE-1</t>
  </si>
  <si>
    <t>ALE-2</t>
  </si>
  <si>
    <t>BEN-1</t>
  </si>
  <si>
    <t>BEN-2</t>
  </si>
  <si>
    <t>PRE-0</t>
  </si>
  <si>
    <t>MIRO G. Marc</t>
  </si>
  <si>
    <t>CASTELLS M.  Francesc</t>
  </si>
  <si>
    <t>COCHRAN MAY.  Jordi</t>
  </si>
  <si>
    <t>CARMONA R.  Manuel</t>
  </si>
  <si>
    <t>FERNANDEZ L.  Jordi</t>
  </si>
  <si>
    <t>GARCIA H.  Xavier</t>
  </si>
  <si>
    <t>GIMENEZ R.  Angel</t>
  </si>
  <si>
    <t>COSTA S.  Marc</t>
  </si>
  <si>
    <t>FONTANET P.  Francesc</t>
  </si>
  <si>
    <t>SERRA B.  Marc</t>
  </si>
  <si>
    <t>RODRIGUEZ A.  Xavier</t>
  </si>
  <si>
    <t>MARTINEZ A.  Ricard</t>
  </si>
  <si>
    <t>NAVARRO G.  Pere</t>
  </si>
  <si>
    <t>GARCIA J.  Daniel</t>
  </si>
  <si>
    <t>ROCA S.  Arnau</t>
  </si>
  <si>
    <t>FERNANDEZ M.  Ivan</t>
  </si>
  <si>
    <t>LOPEZ F.  Daniel</t>
  </si>
  <si>
    <t>MIRO LL. Marc</t>
  </si>
  <si>
    <t>GUASCH B.  Josep</t>
  </si>
  <si>
    <t>MESA G.  Sergi</t>
  </si>
  <si>
    <t>MORENO S.  Alex</t>
  </si>
  <si>
    <t>BOSCH GI.  Miquel</t>
  </si>
  <si>
    <t>SANCHEZ B.  Eric</t>
  </si>
  <si>
    <t>PEREZ M. Andrea</t>
  </si>
  <si>
    <t>SERRANO A.  Francisco</t>
  </si>
  <si>
    <t>RUIZ M.  Jordi</t>
  </si>
  <si>
    <t>BARBERA SO.  Joan</t>
  </si>
  <si>
    <t>GARCIA V.  Ivan</t>
  </si>
  <si>
    <t>RODRIGUEZ G.  Xavier</t>
  </si>
  <si>
    <t>PEREZ R. Andrea</t>
  </si>
  <si>
    <t>ESCODA Abril</t>
  </si>
  <si>
    <t>MASDEU Abril</t>
  </si>
  <si>
    <t>BENET Elsa</t>
  </si>
  <si>
    <t>FERNANDEZ David</t>
  </si>
  <si>
    <t>PIGEM Marc Ananda</t>
  </si>
  <si>
    <t>BOSCH Bruna</t>
  </si>
  <si>
    <t>MELLADO Pau</t>
  </si>
  <si>
    <t>CASIÑOL David</t>
  </si>
  <si>
    <t>MUÑOZ M. Elena</t>
  </si>
  <si>
    <t>GUTIERREZ Joan M.</t>
  </si>
  <si>
    <t>ASENSIO Obed</t>
  </si>
  <si>
    <t>GONZÁLEZ Miguel Angel</t>
  </si>
  <si>
    <t>MARTINEZ F.  Roger</t>
  </si>
  <si>
    <t>BARELA Nico</t>
  </si>
  <si>
    <t>SORNÍ Toni</t>
  </si>
  <si>
    <t>MATEOS Roger</t>
  </si>
  <si>
    <t>ZOU Tian Xiang</t>
  </si>
  <si>
    <t>MONTOLIU Aniol</t>
  </si>
  <si>
    <t>RUSCALLEDA Antoni</t>
  </si>
  <si>
    <t>ULLDEC</t>
  </si>
  <si>
    <t>NADAL Marc</t>
  </si>
  <si>
    <t>MONTAGUT Joan</t>
  </si>
  <si>
    <t>BOUCHERIE Enoc</t>
  </si>
  <si>
    <t>PUJOL Biel</t>
  </si>
  <si>
    <t>FORMATGER Alex</t>
  </si>
  <si>
    <t>GIBERT Roc</t>
  </si>
  <si>
    <t>GALLEGOS Isaac</t>
  </si>
  <si>
    <t>LEONE Mateo</t>
  </si>
  <si>
    <t>PORTET Joaquim</t>
  </si>
  <si>
    <t>SORNÍ Faust</t>
  </si>
  <si>
    <t>LARA Pau</t>
  </si>
  <si>
    <t>GARCIA Marc</t>
  </si>
  <si>
    <t>GONZALEZ Neo</t>
  </si>
  <si>
    <t>PAGÉS Lluc</t>
  </si>
  <si>
    <t>PICON Pol</t>
  </si>
  <si>
    <t>RISCO Roger</t>
  </si>
  <si>
    <t>COROMINA Bruno</t>
  </si>
  <si>
    <t>SHYPSHA Renata</t>
  </si>
  <si>
    <t>LIN Hong Hui</t>
  </si>
  <si>
    <t>MARTÍNEZ Maria</t>
  </si>
  <si>
    <t>RODRIGUEZ Alba</t>
  </si>
  <si>
    <t>BUGARÍN Sara</t>
  </si>
  <si>
    <t>DOMINGO Carmen</t>
  </si>
  <si>
    <t>SANCHEZ Ana</t>
  </si>
  <si>
    <t>SANS Martina</t>
  </si>
  <si>
    <t>WARBOYS Emma</t>
  </si>
  <si>
    <t>FONT Laia</t>
  </si>
  <si>
    <t>CARRO Sofia</t>
  </si>
  <si>
    <t>HERRADOR Sara</t>
  </si>
  <si>
    <t>ARCOS Candela</t>
  </si>
  <si>
    <t>ESTIVILL Cristina</t>
  </si>
  <si>
    <t>ROMA Neus</t>
  </si>
  <si>
    <t>ARCOS Lola</t>
  </si>
  <si>
    <t>NAVACERRADA Estel</t>
  </si>
  <si>
    <t>ARNAU Ariadna</t>
  </si>
  <si>
    <t>AGUILERA Marta</t>
  </si>
  <si>
    <t>PAGÈS Anna</t>
  </si>
  <si>
    <t>MORENO Marçal</t>
  </si>
  <si>
    <t>ROMA Xènia</t>
  </si>
  <si>
    <t>MARTINEZ Meritxell</t>
  </si>
  <si>
    <t>BLANCA Juan</t>
  </si>
  <si>
    <t>QUINTERO Bethany Lyn</t>
  </si>
  <si>
    <t>HERNÁNDEZ Pol</t>
  </si>
  <si>
    <t>PIELLA Jordi</t>
  </si>
  <si>
    <t>DIAZ Joan</t>
  </si>
  <si>
    <t>PEREZ Pablo</t>
  </si>
  <si>
    <t>NAVARRO Angel</t>
  </si>
  <si>
    <t>LANDAJO Eric</t>
  </si>
  <si>
    <t>GUZMÁN Arnau</t>
  </si>
  <si>
    <t>CAPDEVILA Bernat</t>
  </si>
  <si>
    <t>MONZONIS Jofre</t>
  </si>
  <si>
    <t>HEREDIA Roger</t>
  </si>
  <si>
    <t>MARTI Eric</t>
  </si>
  <si>
    <t>MÜLLER Luca Pau</t>
  </si>
  <si>
    <t>POCH Roger</t>
  </si>
  <si>
    <t>CATALÁN Roger</t>
  </si>
  <si>
    <t>MARTÍNEZ Pol</t>
  </si>
  <si>
    <t>ROMAGOSA Juli</t>
  </si>
  <si>
    <t>PRIEGO Hristo</t>
  </si>
  <si>
    <t>QUINTANA Gerard</t>
  </si>
  <si>
    <t>OLIVARES Jon</t>
  </si>
  <si>
    <t>ROCA Aniol</t>
  </si>
  <si>
    <t>PERUJO Marcos</t>
  </si>
  <si>
    <t>TORRENTE Marc</t>
  </si>
  <si>
    <t>HIRSCH Santiago</t>
  </si>
  <si>
    <t>MADUEÑO Ivan</t>
  </si>
  <si>
    <t>CARRERAS Pau</t>
  </si>
  <si>
    <t>VANACLOCHA Santi</t>
  </si>
  <si>
    <t>CERDAN Àlex</t>
  </si>
  <si>
    <t>MESTRE Lluc</t>
  </si>
  <si>
    <t>BIURRUN Daniel</t>
  </si>
  <si>
    <t>FIGUERAS Jan</t>
  </si>
  <si>
    <t>PALLAS Sergi</t>
  </si>
  <si>
    <t>DACHS Gil</t>
  </si>
  <si>
    <t>ROMO Pol</t>
  </si>
  <si>
    <t>PLAZA Pau</t>
  </si>
  <si>
    <t>EXPOSITO Jordi</t>
  </si>
  <si>
    <t>PUJOL C.  Josep</t>
  </si>
  <si>
    <t>ARGEMÍ Ïu</t>
  </si>
  <si>
    <t>COTS Lucas</t>
  </si>
  <si>
    <t>CLADELLAS Oriol</t>
  </si>
  <si>
    <t>DOMINGUEZ Pablo</t>
  </si>
  <si>
    <t>NAVARRO Arnau</t>
  </si>
  <si>
    <t>LARREGOLA Nil</t>
  </si>
  <si>
    <t>GARCIA Oscar</t>
  </si>
  <si>
    <t>BENHARI Mohamed</t>
  </si>
  <si>
    <t>BENHARI Ayoub</t>
  </si>
  <si>
    <t>ROBLES Genis</t>
  </si>
  <si>
    <t>FERRÉ Marcel</t>
  </si>
  <si>
    <t>NÚÑEZ Pau</t>
  </si>
  <si>
    <t>KIM Regina</t>
  </si>
  <si>
    <t>PRADES Alba</t>
  </si>
  <si>
    <t>SHATILOVA Milena</t>
  </si>
  <si>
    <t>ERIKSSON Anders Bertil</t>
  </si>
  <si>
    <t>MAMPEL M.  Ramon</t>
  </si>
  <si>
    <t>GUISSO</t>
  </si>
  <si>
    <t>CHAMORRO Miguel</t>
  </si>
  <si>
    <t>BESCHASTNYY Yuri</t>
  </si>
  <si>
    <t>FONTANET Xavier</t>
  </si>
  <si>
    <t>ALVAREZ David</t>
  </si>
  <si>
    <t>DELGADO Ruben</t>
  </si>
  <si>
    <t>VIÑALS David</t>
  </si>
  <si>
    <t>MARTIN Francisco</t>
  </si>
  <si>
    <t>VINAROS</t>
  </si>
  <si>
    <t>RUBIO Jesus</t>
  </si>
  <si>
    <t>CASTELLA Juan</t>
  </si>
  <si>
    <t>PIBERNAT David</t>
  </si>
  <si>
    <t>ALONSO Juan Carlos</t>
  </si>
  <si>
    <t>TOLEDO Joan</t>
  </si>
  <si>
    <t>KREMEN Lara</t>
  </si>
  <si>
    <t>ZOU Tian Qi</t>
  </si>
  <si>
    <t>MARTÍNEZ Eloi</t>
  </si>
  <si>
    <t>CUMPLIDO Guadalupe</t>
  </si>
  <si>
    <t>PARISI Lourdes</t>
  </si>
  <si>
    <t>BUENO Roberto</t>
  </si>
  <si>
    <t>COLLDEFORN Jaume</t>
  </si>
  <si>
    <t>DIAZ Jose Manuel</t>
  </si>
  <si>
    <t>DURAN José Luís</t>
  </si>
  <si>
    <t>DOMINGO Joan</t>
  </si>
  <si>
    <t>DELGADO Francisco</t>
  </si>
  <si>
    <t>PELLEJA Enrique</t>
  </si>
  <si>
    <t>ZARAGOZA Francisco</t>
  </si>
  <si>
    <t>SAÑA Orlando</t>
  </si>
  <si>
    <t>OLIVELLA Raimon</t>
  </si>
  <si>
    <t>GONZALVO Eloi</t>
  </si>
  <si>
    <t>VALLVERDU Josep</t>
  </si>
  <si>
    <t>PUIG Fermin</t>
  </si>
  <si>
    <t>REDON B.  Joan</t>
  </si>
  <si>
    <t>SILVESTRE Javier</t>
  </si>
  <si>
    <t>VARGAS Pedro Juan</t>
  </si>
  <si>
    <t>PLAYÀ Francesc</t>
  </si>
  <si>
    <t>GUZMÁN Josep Maria</t>
  </si>
  <si>
    <t>RUIZ Miriam</t>
  </si>
  <si>
    <t>LEMUS Luis Antonio</t>
  </si>
  <si>
    <t>SOLER David</t>
  </si>
  <si>
    <t>HIDISAN, Lucian Razvan</t>
  </si>
  <si>
    <t>COMAS Jordi</t>
  </si>
  <si>
    <t>SANCHIS Pierre</t>
  </si>
  <si>
    <t>LAUNAIS Bruno</t>
  </si>
  <si>
    <t>AMORÓS Francesc X.</t>
  </si>
  <si>
    <t>OLIVÉ Marc</t>
  </si>
  <si>
    <t>MORENO Gerard</t>
  </si>
  <si>
    <t>NUÑEZ Xavier</t>
  </si>
  <si>
    <t>MARTINEZ Pedro</t>
  </si>
  <si>
    <t>GOMIS Francesc</t>
  </si>
  <si>
    <t>SALVADOR Raul</t>
  </si>
  <si>
    <t>RUIZ A.  Jordi</t>
  </si>
  <si>
    <t>CASADESUS Jordi</t>
  </si>
  <si>
    <t>HERNANDEZ Xavier</t>
  </si>
  <si>
    <t>SANTIAGO David Jose</t>
  </si>
  <si>
    <t>SENTME</t>
  </si>
  <si>
    <t>LLOPIS Isaac</t>
  </si>
  <si>
    <t>HURTADO José A.</t>
  </si>
  <si>
    <t>CASADO Yeray</t>
  </si>
  <si>
    <t>GOMEZ Joel</t>
  </si>
  <si>
    <t>MANZANEQUE Ruben</t>
  </si>
  <si>
    <t>GARCIA S.  David</t>
  </si>
  <si>
    <t>OLIVARES Josep</t>
  </si>
  <si>
    <t>RASPALL Jesus</t>
  </si>
  <si>
    <t>MAYEUX Frederic</t>
  </si>
  <si>
    <t>FERRER Jofre</t>
  </si>
  <si>
    <t>ESPAÑA Fabián A.</t>
  </si>
  <si>
    <t>LILLO Adrià</t>
  </si>
  <si>
    <t>PUIGCORBÉ Martí</t>
  </si>
  <si>
    <t>POVEDA Pol</t>
  </si>
  <si>
    <t>BAUCELLS Genís</t>
  </si>
  <si>
    <t>VALLSTO</t>
  </si>
  <si>
    <t>ESCOBAR David</t>
  </si>
  <si>
    <t>LATORRE Pau</t>
  </si>
  <si>
    <t>BERNAL Pau</t>
  </si>
  <si>
    <t>SANCHÍS Marc</t>
  </si>
  <si>
    <t>NAVARRO Hugo</t>
  </si>
  <si>
    <t>FUSTER Diego</t>
  </si>
  <si>
    <t>SAN NICOLAS Unai</t>
  </si>
  <si>
    <t>ROMERO Judit</t>
  </si>
  <si>
    <t>RODRÍGUEZ Biel</t>
  </si>
  <si>
    <t>REQUENA Saúl</t>
  </si>
  <si>
    <t>MONTAÑEZ Emili</t>
  </si>
  <si>
    <t>PAGES Jordi</t>
  </si>
  <si>
    <t>JORDI Joan</t>
  </si>
  <si>
    <t>COSTA Martí</t>
  </si>
  <si>
    <t>TUBERT Pep</t>
  </si>
  <si>
    <t>ALFONSO Pol</t>
  </si>
  <si>
    <t>TORRES Alan</t>
  </si>
  <si>
    <t>TORREZ Sean Marc</t>
  </si>
  <si>
    <t>CHEN Xujiaen</t>
  </si>
  <si>
    <t>CRUZ Juan</t>
  </si>
  <si>
    <t>OCHOA Francisco Javier</t>
  </si>
  <si>
    <t>TRAGANT Ignasi</t>
  </si>
  <si>
    <t>AREVALO Pol</t>
  </si>
  <si>
    <t>PULIDO Richard</t>
  </si>
  <si>
    <t>MAIMÓ Xavier</t>
  </si>
  <si>
    <t>PUJOL Lluis</t>
  </si>
  <si>
    <t>LEPONT Salome</t>
  </si>
  <si>
    <t>KISHCHUK Nazarii</t>
  </si>
  <si>
    <t>AMZAEV Ruslan</t>
  </si>
  <si>
    <t>PICH Guillem</t>
  </si>
  <si>
    <t>FEHER Orsolya Ágota</t>
  </si>
  <si>
    <t>AROCAS Alba</t>
  </si>
  <si>
    <t>SERRET Joan</t>
  </si>
  <si>
    <t>PINHO Diogo José Dos Santos</t>
  </si>
  <si>
    <t>PAGÈS Mireia</t>
  </si>
  <si>
    <t>VELEZ Alex</t>
  </si>
  <si>
    <t>WIELAND Johann</t>
  </si>
  <si>
    <t>RUIZ Ot</t>
  </si>
  <si>
    <t>HORMIGON Aniol</t>
  </si>
  <si>
    <t>VET</t>
  </si>
  <si>
    <t>ADA</t>
  </si>
  <si>
    <t>RÀNQUING</t>
  </si>
  <si>
    <t>feb 16</t>
  </si>
  <si>
    <t>ESTATALS</t>
  </si>
  <si>
    <t xml:space="preserve"> </t>
  </si>
  <si>
    <t>CORRECCIO</t>
  </si>
  <si>
    <t>BONUS INTERNACIONAL</t>
  </si>
  <si>
    <t>CASSA</t>
  </si>
  <si>
    <t>BADALONA</t>
  </si>
  <si>
    <t>JUV AB</t>
  </si>
  <si>
    <t>INF AB</t>
  </si>
  <si>
    <t>BONUS</t>
  </si>
  <si>
    <t>OP CAT 2F</t>
  </si>
  <si>
    <t>OP CAT 3F</t>
  </si>
  <si>
    <t>CATALÀ</t>
  </si>
  <si>
    <t>ada OPEN</t>
  </si>
  <si>
    <t>ESTATAL</t>
  </si>
  <si>
    <t>TORNEIG</t>
  </si>
  <si>
    <t>ZONAL</t>
  </si>
  <si>
    <t>OP PEU</t>
  </si>
  <si>
    <t>NACIONAL</t>
  </si>
  <si>
    <t>BARCELONA</t>
  </si>
  <si>
    <t>TOP VET</t>
  </si>
  <si>
    <t>ABS "B"</t>
  </si>
  <si>
    <t>VFEM</t>
  </si>
  <si>
    <t>ESPANYA</t>
  </si>
  <si>
    <t>F+40</t>
  </si>
  <si>
    <t>OP CAD</t>
  </si>
  <si>
    <t>ada CL 4</t>
  </si>
  <si>
    <t>ada CL 5</t>
  </si>
  <si>
    <t>ada CL 6</t>
  </si>
  <si>
    <t>ada CL 7</t>
  </si>
  <si>
    <t>ada CL 8</t>
  </si>
  <si>
    <t>ada CL 9</t>
  </si>
  <si>
    <t>ada CL 10</t>
  </si>
  <si>
    <t>PROVA</t>
  </si>
  <si>
    <t>C DF</t>
  </si>
  <si>
    <t>C ED</t>
  </si>
  <si>
    <t>LLIGUES ESTATALS</t>
  </si>
  <si>
    <t>CORRECCIÓ CR</t>
  </si>
  <si>
    <t>OP</t>
  </si>
  <si>
    <t>CAS</t>
  </si>
  <si>
    <t>BAD</t>
  </si>
  <si>
    <t>ÀMB</t>
  </si>
  <si>
    <t>INT</t>
  </si>
  <si>
    <t>CAT1F</t>
  </si>
  <si>
    <t>CAT2F</t>
  </si>
  <si>
    <t>CAT3F</t>
  </si>
  <si>
    <t>OPC</t>
  </si>
  <si>
    <t>BON2F</t>
  </si>
  <si>
    <t>BON3F</t>
  </si>
  <si>
    <t>SEN A</t>
  </si>
  <si>
    <t>SEN B</t>
  </si>
  <si>
    <t>SEN C</t>
  </si>
  <si>
    <t>V40</t>
  </si>
  <si>
    <t>V50</t>
  </si>
  <si>
    <t>V60</t>
  </si>
  <si>
    <t>BCN1F</t>
  </si>
  <si>
    <t>BCN</t>
  </si>
  <si>
    <t>BCN2F</t>
  </si>
  <si>
    <t>BCN3F</t>
  </si>
  <si>
    <t>ABS B</t>
  </si>
  <si>
    <t>V65</t>
  </si>
  <si>
    <t>ESP</t>
  </si>
  <si>
    <t>V70</t>
  </si>
  <si>
    <t>ADA P</t>
  </si>
  <si>
    <t>ADA C</t>
  </si>
  <si>
    <t>ADA 4</t>
  </si>
  <si>
    <t>ADA 5</t>
  </si>
  <si>
    <t>ADA 6</t>
  </si>
  <si>
    <t>ADA 7</t>
  </si>
  <si>
    <t>ADA 8</t>
  </si>
  <si>
    <t>ADA 9</t>
  </si>
  <si>
    <t>ADA 10</t>
  </si>
  <si>
    <t>FULL DE PUNTS</t>
  </si>
  <si>
    <t>esportista</t>
  </si>
  <si>
    <t>club</t>
  </si>
  <si>
    <t>sx</t>
  </si>
  <si>
    <t>any</t>
  </si>
  <si>
    <t>codi</t>
  </si>
  <si>
    <t>eda</t>
  </si>
  <si>
    <t>JERARQUIA</t>
  </si>
  <si>
    <t>PUNTS</t>
  </si>
  <si>
    <t>JER VET</t>
  </si>
  <si>
    <t>JER ADA</t>
  </si>
  <si>
    <t>JER SEN</t>
  </si>
  <si>
    <t>JER S21</t>
  </si>
  <si>
    <t>JER JUV</t>
  </si>
  <si>
    <t>JER INF</t>
  </si>
  <si>
    <t>JER ALE</t>
  </si>
  <si>
    <t>JER BEN</t>
  </si>
  <si>
    <t>MAS</t>
  </si>
  <si>
    <t>ROIG Navin</t>
  </si>
  <si>
    <t>J VEM</t>
  </si>
  <si>
    <t>J VEF</t>
  </si>
  <si>
    <t>J ADA</t>
  </si>
  <si>
    <t>J SEM</t>
  </si>
  <si>
    <t>J SEF</t>
  </si>
  <si>
    <t>J 21M</t>
  </si>
  <si>
    <t>J 21F</t>
  </si>
  <si>
    <t>J JUM</t>
  </si>
  <si>
    <t>J JUF</t>
  </si>
  <si>
    <t>J INM</t>
  </si>
  <si>
    <t>J INF</t>
  </si>
  <si>
    <t>J ALM</t>
  </si>
  <si>
    <t>J ALF</t>
  </si>
  <si>
    <t>J BEM</t>
  </si>
  <si>
    <t>J BEF</t>
  </si>
  <si>
    <t>ROMO Miquel</t>
  </si>
  <si>
    <t>VEGA Alberto</t>
  </si>
  <si>
    <t>RAMÍREZ Angel</t>
  </si>
  <si>
    <t>LLOBET Ramon</t>
  </si>
  <si>
    <t>RAMON Jaume</t>
  </si>
  <si>
    <t>LLONGUERAS Valenti</t>
  </si>
  <si>
    <t>GUINOVART Antonio</t>
  </si>
  <si>
    <t>HERRERO Josep</t>
  </si>
  <si>
    <t>DOLS Daniel</t>
  </si>
  <si>
    <t>CHICU Radu</t>
  </si>
  <si>
    <t>MARIMÓN F. Xavier</t>
  </si>
  <si>
    <t>CHAPA Victor</t>
  </si>
  <si>
    <t>MACIA Maria</t>
  </si>
  <si>
    <t>MOLINA Olau</t>
  </si>
  <si>
    <t>BUENO Izan</t>
  </si>
  <si>
    <t>COROMINAS Albert</t>
  </si>
  <si>
    <t>BURNS Max</t>
  </si>
  <si>
    <t>MARAÑA Pau</t>
  </si>
  <si>
    <t>ESTRUCH Frederic</t>
  </si>
  <si>
    <t>LATORRE Guillem</t>
  </si>
  <si>
    <t>GAVIRA Raphael Noah</t>
  </si>
  <si>
    <t>PASCUAL Alexandre</t>
  </si>
  <si>
    <t>FENTE Oriol</t>
  </si>
  <si>
    <t>SANCHEZ Victor</t>
  </si>
  <si>
    <t>GALLEGO Marc</t>
  </si>
  <si>
    <t>VERDAGUER Ferran</t>
  </si>
  <si>
    <t>TORRENTS Joan</t>
  </si>
  <si>
    <t>GARCIA Eudald</t>
  </si>
  <si>
    <t>CASELLAS Pere</t>
  </si>
  <si>
    <t>MARTIN Nil</t>
  </si>
  <si>
    <t>CANALES Biel</t>
  </si>
  <si>
    <t>GARCIA Jimena</t>
  </si>
  <si>
    <t>MONNÉ Adrià</t>
  </si>
  <si>
    <t>NOTARIO Guillem</t>
  </si>
  <si>
    <t>ORCERA Gabriel</t>
  </si>
  <si>
    <t>LIMACHE Elias</t>
  </si>
  <si>
    <t>GALLEGO David</t>
  </si>
  <si>
    <t>MORA Pau</t>
  </si>
  <si>
    <t>GÜELL Pau</t>
  </si>
  <si>
    <t>BELLET Marçal</t>
  </si>
  <si>
    <t>POCURULL Gerard</t>
  </si>
  <si>
    <t>CASASSAS Àlex</t>
  </si>
  <si>
    <t>GUTIÉRREZ Ramiro Francisco</t>
  </si>
  <si>
    <t>GEN 20</t>
  </si>
  <si>
    <t>MORA Izani</t>
  </si>
  <si>
    <t>FELIU Javier</t>
  </si>
  <si>
    <t>BALLESTER Maria</t>
  </si>
  <si>
    <t>GALLEGO Jose Antonio</t>
  </si>
  <si>
    <t>CALDERO Pol</t>
  </si>
  <si>
    <t>CALLE David</t>
  </si>
  <si>
    <t>LASHIN Elsayed Ahmed</t>
  </si>
  <si>
    <t>YEH Chih-Wei</t>
  </si>
  <si>
    <t>CHAPLYGIN Maxim</t>
  </si>
  <si>
    <t>CLOTET Marc</t>
  </si>
  <si>
    <t>AHMED Alyas Alyassi</t>
  </si>
  <si>
    <t>RODES Aleix</t>
  </si>
  <si>
    <t>TUDURÍ Antoni</t>
  </si>
  <si>
    <t>CAREY Charlotte</t>
  </si>
  <si>
    <t>DORCA Loredana-Carmen</t>
  </si>
  <si>
    <t>KUDINOVA Valeriia</t>
  </si>
  <si>
    <t>BALANZO Maria</t>
  </si>
  <si>
    <t>FERNANDEZ Natalia</t>
  </si>
  <si>
    <t>MATAS Nuria</t>
  </si>
  <si>
    <t>VIRGILI Jordina</t>
  </si>
  <si>
    <t>BALAGUE Gemma</t>
  </si>
  <si>
    <t>EVSTIFEYKIN Anton</t>
  </si>
  <si>
    <t>MELKYANUS Fernando</t>
  </si>
  <si>
    <t>JACOBS Dian David Mickael</t>
  </si>
  <si>
    <t>NAKAJIN Tatsuro</t>
  </si>
  <si>
    <t>TAGUCHI Ryu</t>
  </si>
  <si>
    <t>FOMINYKH Ilia</t>
  </si>
  <si>
    <t>CONIC Daniel</t>
  </si>
  <si>
    <t>MONZÓ Rafael</t>
  </si>
  <si>
    <t>CASANOVAS Sergi</t>
  </si>
  <si>
    <t>ADINA Noel-Rene</t>
  </si>
  <si>
    <t>ZARAGOZA Xavier</t>
  </si>
  <si>
    <t>SALA Carles</t>
  </si>
  <si>
    <t>DE BLAS Diego</t>
  </si>
  <si>
    <t>REGINCÓS Albert</t>
  </si>
  <si>
    <t>FERNÁNDEZ Raul</t>
  </si>
  <si>
    <t>CARVALLO Ignacio</t>
  </si>
  <si>
    <t>SANTIAGO Cristian</t>
  </si>
  <si>
    <t>PEDEMONTE Joaquim</t>
  </si>
  <si>
    <t>GÓMEZ Andreu</t>
  </si>
  <si>
    <t>VILLA Albert</t>
  </si>
  <si>
    <t>PONS Jordi</t>
  </si>
  <si>
    <t>MILANOVIC Antony Laurent</t>
  </si>
  <si>
    <t>FARELL C.  Jordi</t>
  </si>
  <si>
    <t>PLAZAS Gustavo</t>
  </si>
  <si>
    <t>MARTÍNEZ Sergi</t>
  </si>
  <si>
    <t>LANCHON Marc</t>
  </si>
  <si>
    <t>FLORES Marc</t>
  </si>
  <si>
    <t>MILA Salvador</t>
  </si>
  <si>
    <t>NOGUERES Joan</t>
  </si>
  <si>
    <t>PEÑA Dario Alfonso</t>
  </si>
  <si>
    <t>RODRIGUEZ Yirlando Jose</t>
  </si>
  <si>
    <t>BARBERA P.  Joan</t>
  </si>
  <si>
    <t>BELMONTE Alejandro</t>
  </si>
  <si>
    <t>VILARO Joan Mª</t>
  </si>
  <si>
    <t>GARRIDO Antoni</t>
  </si>
  <si>
    <t>FERREIRA Isaac</t>
  </si>
  <si>
    <t>CAMPOS Sergi</t>
  </si>
  <si>
    <t>PAGES Gerard</t>
  </si>
  <si>
    <t>ZUO Yue</t>
  </si>
  <si>
    <t>KOLISH Anastasiia</t>
  </si>
  <si>
    <t>BLIZNET Olga</t>
  </si>
  <si>
    <t>KAZANTSEVA Kristina</t>
  </si>
  <si>
    <t>KLIMCHENKO Viktoriia</t>
  </si>
  <si>
    <t>ROSSIKHINA Anna</t>
  </si>
  <si>
    <t>WEISZ Mar</t>
  </si>
  <si>
    <t>LLOS Berta</t>
  </si>
  <si>
    <t>AXIAQ Kira Ann</t>
  </si>
  <si>
    <t>S/LLIC</t>
  </si>
  <si>
    <t>CETTE</t>
  </si>
  <si>
    <t>BORRULL Jordi</t>
  </si>
  <si>
    <t>DVORAK Galia</t>
  </si>
  <si>
    <t>AECREUS</t>
  </si>
  <si>
    <t>FOLCH O.  Jordi Folch Ortega</t>
  </si>
  <si>
    <t>VILASS</t>
  </si>
  <si>
    <t>JUNCOSA Francesc Xavier</t>
  </si>
  <si>
    <t>ZAMORANO Catalina Miranda</t>
  </si>
  <si>
    <t>GOMEZ Ivan</t>
  </si>
  <si>
    <t>ALVAREZ Arturo</t>
  </si>
  <si>
    <t>FREIXAS Irieix</t>
  </si>
  <si>
    <t>PAGE Alberto</t>
  </si>
  <si>
    <t>SERRA I.  Marc</t>
  </si>
  <si>
    <t>CAIRÓ Guillem</t>
  </si>
  <si>
    <t>MOLINS Marina</t>
  </si>
  <si>
    <t>GARCÍA Nerea</t>
  </si>
  <si>
    <t>GARCÍA Ana</t>
  </si>
  <si>
    <t>OLIVER Guim</t>
  </si>
  <si>
    <t>RABIONET Pau</t>
  </si>
  <si>
    <t>RODRIGUEZ Octavio</t>
  </si>
  <si>
    <t>ARBUCI</t>
  </si>
  <si>
    <t>CRISTOBAL Ainhoa</t>
  </si>
  <si>
    <t>SOLÀ Pol</t>
  </si>
  <si>
    <t>BAUTISTA Emma</t>
  </si>
  <si>
    <t>PADRÉS David</t>
  </si>
  <si>
    <t>RODRIGUEZ-F. Martín</t>
  </si>
  <si>
    <t>ROMERO Catalina</t>
  </si>
  <si>
    <t>CALERO Diego</t>
  </si>
  <si>
    <t>FELIU C.  Albert</t>
  </si>
  <si>
    <t>RUIZ Ainara</t>
  </si>
  <si>
    <t>AYMA Marta</t>
  </si>
  <si>
    <t>RODRIGUEZ Francisco Javier</t>
  </si>
  <si>
    <t>LLAVADOR Arnau</t>
  </si>
  <si>
    <t>BENITO Víctor</t>
  </si>
  <si>
    <t>PEDREGOSA Ana</t>
  </si>
  <si>
    <t>MIRANDA Victor Hugo</t>
  </si>
  <si>
    <t>MAYOROV Ladimir</t>
  </si>
  <si>
    <t>TUBERT Ivó</t>
  </si>
  <si>
    <t>MORERA Arnau</t>
  </si>
  <si>
    <t>MEDINA Adrià</t>
  </si>
  <si>
    <t>EXPÓSITO Joan</t>
  </si>
  <si>
    <t>SAGRERA Maika</t>
  </si>
  <si>
    <t>TORRENTS Helena</t>
  </si>
  <si>
    <t>ASENSIO Emili</t>
  </si>
  <si>
    <t>GHASEMI Soheil</t>
  </si>
  <si>
    <t>PUIG Eloi</t>
  </si>
  <si>
    <t>GARCIA David</t>
  </si>
  <si>
    <t>PUIGSUBIRA Eloy</t>
  </si>
  <si>
    <t>BARBERA SE.  Joan</t>
  </si>
  <si>
    <t>IMPULS</t>
  </si>
  <si>
    <t>ORTEGA Juan Manuel</t>
  </si>
  <si>
    <t>SANTOS David</t>
  </si>
  <si>
    <t>PLANCHETTE Xavier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</si>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</sst>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i/>
      <sz val="8"/>
      <name val="Arial Narrow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9"/>
      <name val="Arial Narrow"/>
      <family val="2"/>
    </font>
    <font>
      <i/>
      <sz val="9"/>
      <color indexed="30"/>
      <name val="Arial Narrow"/>
      <family val="2"/>
    </font>
    <font>
      <sz val="9"/>
      <name val="Arial Narrow"/>
      <family val="2"/>
    </font>
    <font>
      <b/>
      <sz val="8"/>
      <color indexed="16"/>
      <name val="Arial Narrow"/>
      <family val="2"/>
    </font>
    <font>
      <sz val="10"/>
      <color theme="6" tint="-0.499984740745262"/>
      <name val="Arial"/>
      <family val="2"/>
    </font>
    <font>
      <i/>
      <sz val="9"/>
      <color theme="1"/>
      <name val="Arial Narrow"/>
      <family val="2"/>
    </font>
    <font>
      <i/>
      <sz val="10"/>
      <color theme="6" tint="-0.499984740745262"/>
      <name val="Arial Narrow"/>
      <family val="2"/>
    </font>
    <font>
      <i/>
      <sz val="8"/>
      <color theme="1"/>
      <name val="Arial Narrow"/>
      <family val="2"/>
    </font>
    <font>
      <i/>
      <sz val="8"/>
      <color theme="4" tint="-0.249977111117893"/>
      <name val="Arial Narrow"/>
      <family val="2"/>
    </font>
    <font>
      <sz val="10"/>
      <color theme="3" tint="0.39997558519241921"/>
      <name val="Arial"/>
      <family val="2"/>
    </font>
    <font>
      <sz val="10"/>
      <color theme="8" tint="0.39997558519241921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4" borderId="0" xfId="0" applyNumberFormat="1" applyFill="1"/>
    <xf numFmtId="0" fontId="0" fillId="0" borderId="0" xfId="0" applyAlignment="1">
      <alignment horizontal="left"/>
    </xf>
    <xf numFmtId="0" fontId="0" fillId="0" borderId="0" xfId="0" applyProtection="1">
      <protection hidden="1"/>
    </xf>
    <xf numFmtId="3" fontId="0" fillId="0" borderId="2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2" fontId="10" fillId="0" borderId="9" xfId="0" applyNumberFormat="1" applyFont="1" applyFill="1" applyBorder="1" applyAlignment="1" applyProtection="1">
      <alignment horizontal="center" vertical="center"/>
      <protection hidden="1"/>
    </xf>
    <xf numFmtId="4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2" fontId="10" fillId="0" borderId="10" xfId="0" applyNumberFormat="1" applyFont="1" applyFill="1" applyBorder="1" applyAlignment="1" applyProtection="1">
      <alignment horizontal="center" vertical="center"/>
      <protection hidden="1"/>
    </xf>
    <xf numFmtId="4" fontId="11" fillId="0" borderId="10" xfId="0" applyNumberFormat="1" applyFont="1" applyFill="1" applyBorder="1" applyAlignment="1" applyProtection="1">
      <alignment horizontal="center" vertical="center"/>
      <protection hidden="1"/>
    </xf>
    <xf numFmtId="4" fontId="6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3" borderId="11" xfId="0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14" fontId="3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/>
      <protection hidden="1"/>
    </xf>
    <xf numFmtId="0" fontId="15" fillId="3" borderId="17" xfId="0" applyFont="1" applyFill="1" applyBorder="1" applyAlignment="1" applyProtection="1">
      <alignment horizontal="center"/>
      <protection hidden="1"/>
    </xf>
    <xf numFmtId="0" fontId="0" fillId="3" borderId="18" xfId="0" applyFill="1" applyBorder="1" applyProtection="1"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4" fontId="15" fillId="3" borderId="21" xfId="0" applyNumberFormat="1" applyFont="1" applyFill="1" applyBorder="1" applyProtection="1">
      <protection hidden="1"/>
    </xf>
    <xf numFmtId="0" fontId="15" fillId="3" borderId="19" xfId="0" applyFont="1" applyFill="1" applyBorder="1" applyAlignment="1" applyProtection="1">
      <alignment horizontal="center"/>
      <protection hidden="1"/>
    </xf>
    <xf numFmtId="164" fontId="2" fillId="0" borderId="24" xfId="0" applyNumberFormat="1" applyFont="1" applyFill="1" applyBorder="1" applyAlignment="1" applyProtection="1">
      <alignment horizontal="center" vertical="center"/>
      <protection hidden="1"/>
    </xf>
    <xf numFmtId="2" fontId="12" fillId="0" borderId="24" xfId="0" applyNumberFormat="1" applyFont="1" applyFill="1" applyBorder="1" applyAlignment="1" applyProtection="1">
      <alignment horizontal="center" vertical="center"/>
      <protection hidden="1"/>
    </xf>
    <xf numFmtId="164" fontId="13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Protection="1"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4" fontId="7" fillId="2" borderId="10" xfId="0" applyNumberFormat="1" applyFont="1" applyFill="1" applyBorder="1" applyAlignment="1" applyProtection="1">
      <alignment horizontal="center" vertical="center"/>
      <protection hidden="1"/>
    </xf>
    <xf numFmtId="4" fontId="7" fillId="5" borderId="10" xfId="0" applyNumberFormat="1" applyFont="1" applyFill="1" applyBorder="1" applyAlignment="1" applyProtection="1">
      <alignment horizontal="center" vertical="center"/>
      <protection hidden="1"/>
    </xf>
    <xf numFmtId="4" fontId="15" fillId="3" borderId="18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7" fillId="2" borderId="9" xfId="0" applyNumberFormat="1" applyFont="1" applyFill="1" applyBorder="1" applyAlignment="1" applyProtection="1">
      <alignment horizontal="center" vertical="center"/>
      <protection hidden="1"/>
    </xf>
    <xf numFmtId="4" fontId="7" fillId="5" borderId="9" xfId="0" applyNumberFormat="1" applyFont="1" applyFill="1" applyBorder="1" applyAlignment="1" applyProtection="1">
      <alignment horizontal="center" vertical="center"/>
      <protection hidden="1"/>
    </xf>
    <xf numFmtId="3" fontId="3" fillId="5" borderId="4" xfId="0" applyNumberFormat="1" applyFont="1" applyFill="1" applyBorder="1" applyAlignment="1" applyProtection="1">
      <alignment vertical="center"/>
      <protection hidden="1"/>
    </xf>
    <xf numFmtId="3" fontId="3" fillId="5" borderId="7" xfId="0" applyNumberFormat="1" applyFont="1" applyFill="1" applyBorder="1" applyAlignment="1" applyProtection="1">
      <alignment vertical="center"/>
      <protection hidden="1"/>
    </xf>
    <xf numFmtId="3" fontId="3" fillId="5" borderId="6" xfId="0" applyNumberFormat="1" applyFont="1" applyFill="1" applyBorder="1" applyAlignment="1" applyProtection="1">
      <alignment vertical="center"/>
      <protection hidden="1"/>
    </xf>
    <xf numFmtId="3" fontId="3" fillId="5" borderId="8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/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2" fillId="0" borderId="22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right"/>
      <protection hidden="1"/>
    </xf>
    <xf numFmtId="2" fontId="3" fillId="0" borderId="1" xfId="0" applyNumberFormat="1" applyFont="1" applyBorder="1" applyAlignment="1" applyProtection="1">
      <alignment horizontal="right"/>
      <protection hidden="1"/>
    </xf>
    <xf numFmtId="0" fontId="17" fillId="4" borderId="12" xfId="0" applyFont="1" applyFill="1" applyBorder="1" applyAlignment="1" applyProtection="1">
      <alignment horizontal="left" vertical="center" indent="1"/>
      <protection hidden="1"/>
    </xf>
    <xf numFmtId="0" fontId="17" fillId="4" borderId="13" xfId="0" applyFont="1" applyFill="1" applyBorder="1" applyAlignment="1" applyProtection="1">
      <alignment horizontal="left" vertical="center" indent="1"/>
      <protection hidden="1"/>
    </xf>
    <xf numFmtId="0" fontId="17" fillId="4" borderId="14" xfId="0" applyFont="1" applyFill="1" applyBorder="1" applyAlignment="1" applyProtection="1">
      <alignment horizontal="left" vertical="center" indent="1"/>
      <protection hidden="1"/>
    </xf>
    <xf numFmtId="3" fontId="3" fillId="5" borderId="3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3" fontId="3" fillId="5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361950</xdr:colOff>
          <xdr:row>0</xdr:row>
          <xdr:rowOff>19050</xdr:rowOff>
        </xdr:from>
        <xdr:to>
          <xdr:col>9</xdr:col>
          <xdr:colOff>0</xdr:colOff>
          <xdr:row>0</xdr:row>
          <xdr:rowOff>209550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MOSTRA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0</xdr:row>
          <xdr:rowOff>19050</xdr:rowOff>
        </xdr:from>
        <xdr:to>
          <xdr:col>18</xdr:col>
          <xdr:colOff>228600</xdr:colOff>
          <xdr:row>0</xdr:row>
          <xdr:rowOff>209550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Esborra peu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</xdr:row>
          <xdr:rowOff>28575</xdr:rowOff>
        </xdr:from>
        <xdr:to>
          <xdr:col>18</xdr:col>
          <xdr:colOff>238125</xdr:colOff>
          <xdr:row>2</xdr:row>
          <xdr:rowOff>57150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FILTRA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</xdr:row>
          <xdr:rowOff>76200</xdr:rowOff>
        </xdr:from>
        <xdr:to>
          <xdr:col>18</xdr:col>
          <xdr:colOff>257175</xdr:colOff>
          <xdr:row>3</xdr:row>
          <xdr:rowOff>104775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155"/>
  <sheetViews>
    <sheetView showGridLines="0" showRowColHeaders="0" tabSelected="1" zoomScale="115" zoomScaleNormal="115" zoomScaleSheetLayoutView="130" workbookViewId="0">
      <pane xSplit="5" ySplit="4" topLeftCell="F5" activePane="bottomRight" state="frozenSplit"/>
      <selection pane="topRight" activeCell="F1" sqref="F1"/>
      <selection pane="bottomLeft" activeCell="A2" sqref="A2"/>
      <selection pane="bottomRight" activeCell="B2" sqref="B2:E3"/>
    </sheetView>
  </sheetViews>
  <sheetFormatPr baseColWidth="10" defaultColWidth="11.42578125" defaultRowHeight="12.75" x14ac:dyDescent="0.2"/>
  <cols>
    <col min="1" max="1" width="5.42578125" style="12" customWidth="1"/>
    <col min="2" max="5" width="6.42578125" style="13" customWidth="1"/>
    <col min="6" max="7" width="5.140625" style="14" customWidth="1"/>
    <col min="8" max="8" width="8.7109375" style="15" customWidth="1"/>
    <col min="9" max="16" width="11.28515625" style="12" customWidth="1"/>
    <col min="17" max="17" width="3.5703125" style="3" customWidth="1"/>
    <col min="18" max="16384" width="11.42578125" style="3"/>
  </cols>
  <sheetData>
    <row r="1" spans="1:17" ht="17.25" customHeight="1" x14ac:dyDescent="0.2">
      <c r="A1" s="20" t="str">
        <f>"Rànquing Català "&amp;P1</f>
        <v>Rànquing Català R1</v>
      </c>
      <c r="B1" s="53" t="str">
        <f>IFERROR(VLOOKUP(B2,PUNTS,2,0),"")</f>
        <v/>
      </c>
      <c r="C1" s="54"/>
      <c r="D1" s="54"/>
      <c r="E1" s="54"/>
      <c r="F1" s="54"/>
      <c r="G1" s="54"/>
      <c r="H1" s="54"/>
      <c r="I1" s="55"/>
      <c r="J1" s="50" t="str">
        <f>IFERROR(VLOOKUP(B2,PUNTS,3,0),"")</f>
        <v/>
      </c>
      <c r="K1" s="50"/>
      <c r="L1" s="21" t="str">
        <f>IFERROR(VLOOKUP(B2,PUNTS,4,0),"")</f>
        <v/>
      </c>
      <c r="M1" s="21" t="str">
        <f>IFERROR(VLOOKUP(B2,PUNTS,7,0),"")</f>
        <v/>
      </c>
      <c r="N1" s="21" t="str">
        <f>IFERROR(VLOOKUP(B2,PUNTS,6,0),"")</f>
        <v/>
      </c>
      <c r="O1" s="22">
        <f>PUNTS!B1</f>
        <v>44286</v>
      </c>
      <c r="P1" s="23" t="str">
        <f>PUNTS!B2</f>
        <v>R1</v>
      </c>
      <c r="Q1" s="24">
        <v>10</v>
      </c>
    </row>
    <row r="2" spans="1:17" x14ac:dyDescent="0.2">
      <c r="A2" s="25" t="str">
        <f>B2&amp;" "&amp;B1&amp; " ("&amp;J1&amp;")"</f>
        <v xml:space="preserve">  ()</v>
      </c>
      <c r="B2" s="56"/>
      <c r="C2" s="57"/>
      <c r="D2" s="42"/>
      <c r="E2" s="43"/>
      <c r="F2" s="51" t="s">
        <v>1125</v>
      </c>
      <c r="G2" s="51"/>
      <c r="H2" s="51"/>
      <c r="I2" s="4" t="str">
        <f>IFERROR(VLOOKUP(B$2,PUNTS,158),"")&amp;IFERROR(VLOOKUP(B$2,PUNTS,159),"")</f>
        <v/>
      </c>
      <c r="J2" s="5" t="str">
        <f>IFERROR(VLOOKUP(B$2,PUNTS,160),"")</f>
        <v/>
      </c>
      <c r="K2" s="6" t="str">
        <f>IFERROR(IF(L1="M",VLOOKUP(B$2,PUNTS,161),IF(L1="F",VLOOKUP(B$2,PUNTS,162),"")),"")</f>
        <v/>
      </c>
      <c r="L2" s="6" t="str">
        <f>IFERROR(IF(L1="M",VLOOKUP(B$2,PUNTS,163),IF(L1="F",VLOOKUP(B$2,PUNTS,164),"")),"")</f>
        <v/>
      </c>
      <c r="M2" s="6" t="str">
        <f>IFERROR(IF(L1="M",VLOOKUP(B$2,PUNTS,165),IF(L1="F",VLOOKUP(B$2,PUNTS,166),"")),"")</f>
        <v/>
      </c>
      <c r="N2" s="6" t="str">
        <f>IFERROR(IF(L1="M",VLOOKUP(B$2,PUNTS,167),IF(L1="F",VLOOKUP(B$2,PUNTS,168),"")),"")</f>
        <v/>
      </c>
      <c r="O2" s="7" t="str">
        <f>IFERROR(IF(L1="M",VLOOKUP(B$2,PUNTS,169),IF(L1="F",VLOOKUP(B$2,PUNTS,170),"")),"")</f>
        <v/>
      </c>
      <c r="P2" s="7" t="str">
        <f>IFERROR(IF(L1="M",VLOOKUP(B$2,PUNTS,171),IF(L1="F",VLOOKUP(B$2,PUNTS,172),"")),"")</f>
        <v/>
      </c>
      <c r="Q2" s="26"/>
    </row>
    <row r="3" spans="1:17" x14ac:dyDescent="0.2">
      <c r="A3" s="25"/>
      <c r="B3" s="58"/>
      <c r="C3" s="59"/>
      <c r="D3" s="44"/>
      <c r="E3" s="45"/>
      <c r="F3" s="52" t="s">
        <v>1126</v>
      </c>
      <c r="G3" s="52"/>
      <c r="H3" s="52"/>
      <c r="I3" s="8">
        <f>SUM(I5:I154)</f>
        <v>0</v>
      </c>
      <c r="J3" s="8">
        <f t="shared" ref="J3:P3" si="0">SUM(J5:J154)</f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8">
        <f t="shared" si="0"/>
        <v>0</v>
      </c>
      <c r="P3" s="8">
        <f t="shared" si="0"/>
        <v>0</v>
      </c>
      <c r="Q3" s="26"/>
    </row>
    <row r="4" spans="1:17" ht="10.5" customHeight="1" thickBot="1" x14ac:dyDescent="0.25">
      <c r="A4" s="30"/>
      <c r="B4" s="48" t="s">
        <v>1079</v>
      </c>
      <c r="C4" s="49"/>
      <c r="D4" s="49"/>
      <c r="E4" s="31" t="s">
        <v>1087</v>
      </c>
      <c r="F4" s="32" t="s">
        <v>1080</v>
      </c>
      <c r="G4" s="32" t="s">
        <v>1081</v>
      </c>
      <c r="H4" s="33" t="s">
        <v>24</v>
      </c>
      <c r="I4" s="32" t="s">
        <v>1043</v>
      </c>
      <c r="J4" s="32" t="s">
        <v>1044</v>
      </c>
      <c r="K4" s="32" t="s">
        <v>5</v>
      </c>
      <c r="L4" s="32" t="s">
        <v>18</v>
      </c>
      <c r="M4" s="32" t="s">
        <v>16</v>
      </c>
      <c r="N4" s="32" t="s">
        <v>13</v>
      </c>
      <c r="O4" s="32" t="s">
        <v>14</v>
      </c>
      <c r="P4" s="32" t="s">
        <v>15</v>
      </c>
      <c r="Q4" s="34"/>
    </row>
    <row r="5" spans="1:17" s="39" customFormat="1" ht="14.25" customHeight="1" x14ac:dyDescent="0.2">
      <c r="A5" s="35">
        <v>1</v>
      </c>
      <c r="B5" s="16" t="s">
        <v>0</v>
      </c>
      <c r="C5" s="16" t="s">
        <v>2</v>
      </c>
      <c r="D5" s="16" t="s">
        <v>5</v>
      </c>
      <c r="E5" s="16" t="s">
        <v>1088</v>
      </c>
      <c r="F5" s="17">
        <v>0.3</v>
      </c>
      <c r="G5" s="17">
        <v>1</v>
      </c>
      <c r="H5" s="18">
        <f t="shared" ref="H5:H36" si="1">IFERROR(VLOOKUP(B$2,PUNTS,A5+7,0),0)</f>
        <v>0</v>
      </c>
      <c r="I5" s="19"/>
      <c r="J5" s="36"/>
      <c r="K5" s="37">
        <f>$F5*$G5*$H5*$Q$1</f>
        <v>0</v>
      </c>
      <c r="L5" s="36"/>
      <c r="M5" s="36"/>
      <c r="N5" s="36"/>
      <c r="O5" s="36"/>
      <c r="P5" s="36"/>
      <c r="Q5" s="38">
        <f>IF(SUM(I5:P5)=0,0,1)</f>
        <v>0</v>
      </c>
    </row>
    <row r="6" spans="1:17" s="39" customFormat="1" ht="14.25" customHeight="1" x14ac:dyDescent="0.2">
      <c r="A6" s="35">
        <v>2</v>
      </c>
      <c r="B6" s="9" t="s">
        <v>0</v>
      </c>
      <c r="C6" s="9" t="s">
        <v>3</v>
      </c>
      <c r="D6" s="9" t="s">
        <v>5</v>
      </c>
      <c r="E6" s="9" t="s">
        <v>6</v>
      </c>
      <c r="F6" s="10">
        <v>0.1</v>
      </c>
      <c r="G6" s="10">
        <v>1</v>
      </c>
      <c r="H6" s="11">
        <f t="shared" si="1"/>
        <v>0</v>
      </c>
      <c r="I6" s="40"/>
      <c r="J6" s="40"/>
      <c r="K6" s="41">
        <f>$F6*$G6*$H6*$Q$1</f>
        <v>0</v>
      </c>
      <c r="L6" s="40"/>
      <c r="M6" s="40"/>
      <c r="N6" s="40"/>
      <c r="O6" s="40"/>
      <c r="P6" s="40"/>
      <c r="Q6" s="38">
        <f t="shared" ref="Q6:Q69" si="2">IF(SUM(I6:P6)=0,0,1)</f>
        <v>0</v>
      </c>
    </row>
    <row r="7" spans="1:17" s="39" customFormat="1" ht="14.25" customHeight="1" x14ac:dyDescent="0.2">
      <c r="A7" s="35">
        <v>3</v>
      </c>
      <c r="B7" s="47" t="s">
        <v>1082</v>
      </c>
      <c r="C7" s="47"/>
      <c r="D7" s="47"/>
      <c r="E7" s="9" t="s">
        <v>6</v>
      </c>
      <c r="F7" s="10">
        <v>1</v>
      </c>
      <c r="G7" s="10">
        <v>1</v>
      </c>
      <c r="H7" s="11">
        <f t="shared" si="1"/>
        <v>0</v>
      </c>
      <c r="I7" s="40"/>
      <c r="J7" s="40"/>
      <c r="K7" s="41">
        <f>$F7*$G7*$H7</f>
        <v>0</v>
      </c>
      <c r="L7" s="40"/>
      <c r="M7" s="40"/>
      <c r="N7" s="40"/>
      <c r="O7" s="40"/>
      <c r="P7" s="40"/>
      <c r="Q7" s="38">
        <f t="shared" si="2"/>
        <v>0</v>
      </c>
    </row>
    <row r="8" spans="1:17" s="39" customFormat="1" ht="14.25" customHeight="1" x14ac:dyDescent="0.2">
      <c r="A8" s="35">
        <v>4</v>
      </c>
      <c r="B8" s="47" t="s">
        <v>1083</v>
      </c>
      <c r="C8" s="47"/>
      <c r="D8" s="47"/>
      <c r="E8" s="9" t="s">
        <v>1044</v>
      </c>
      <c r="F8" s="10">
        <v>1</v>
      </c>
      <c r="G8" s="10">
        <v>1</v>
      </c>
      <c r="H8" s="11">
        <f t="shared" si="1"/>
        <v>0</v>
      </c>
      <c r="I8" s="40"/>
      <c r="J8" s="41">
        <f>$F8*$G8*$H8*$Q$1</f>
        <v>0</v>
      </c>
      <c r="K8" s="40"/>
      <c r="L8" s="40"/>
      <c r="M8" s="40"/>
      <c r="N8" s="40"/>
      <c r="O8" s="40"/>
      <c r="P8" s="40"/>
      <c r="Q8" s="38">
        <f t="shared" si="2"/>
        <v>0</v>
      </c>
    </row>
    <row r="9" spans="1:17" s="39" customFormat="1" ht="14.25" customHeight="1" x14ac:dyDescent="0.2">
      <c r="A9" s="35">
        <v>5</v>
      </c>
      <c r="B9" s="9" t="s">
        <v>1084</v>
      </c>
      <c r="C9" s="9" t="s">
        <v>4</v>
      </c>
      <c r="D9" s="9" t="s">
        <v>5</v>
      </c>
      <c r="E9" s="9" t="s">
        <v>6</v>
      </c>
      <c r="F9" s="10">
        <v>1</v>
      </c>
      <c r="G9" s="10">
        <v>15</v>
      </c>
      <c r="H9" s="11">
        <f t="shared" si="1"/>
        <v>0</v>
      </c>
      <c r="I9" s="40"/>
      <c r="J9" s="40"/>
      <c r="K9" s="41">
        <f>$F9*$G9*$H9*$Q$1</f>
        <v>0</v>
      </c>
      <c r="L9" s="41">
        <f>IF($N$1&lt;21,$F9*$G9*$H9*$Q$1,0)</f>
        <v>0</v>
      </c>
      <c r="M9" s="41">
        <f>IF($N$1&lt;18,$F9*$G9*$H9*$Q$1,0)</f>
        <v>0</v>
      </c>
      <c r="N9" s="41">
        <f>IF($N$1&lt;15,$F9*$G9*$H9*$Q$1,0)</f>
        <v>0</v>
      </c>
      <c r="O9" s="41">
        <f>IF($N$1&lt;13,$F9*$G9*$H9*$Q$1,0)</f>
        <v>0</v>
      </c>
      <c r="P9" s="41">
        <f>IF($N$1&lt;11,$F9*$G9*$H9*$Q$1,0)</f>
        <v>0</v>
      </c>
      <c r="Q9" s="38">
        <f t="shared" si="2"/>
        <v>0</v>
      </c>
    </row>
    <row r="10" spans="1:17" s="39" customFormat="1" ht="14.25" customHeight="1" x14ac:dyDescent="0.2">
      <c r="A10" s="35">
        <v>6</v>
      </c>
      <c r="B10" s="9" t="s">
        <v>1084</v>
      </c>
      <c r="C10" s="9" t="s">
        <v>4</v>
      </c>
      <c r="D10" s="9" t="s">
        <v>5</v>
      </c>
      <c r="E10" s="9" t="s">
        <v>7</v>
      </c>
      <c r="F10" s="10">
        <v>0.25</v>
      </c>
      <c r="G10" s="10">
        <v>15</v>
      </c>
      <c r="H10" s="11">
        <f t="shared" si="1"/>
        <v>0</v>
      </c>
      <c r="I10" s="40"/>
      <c r="J10" s="40"/>
      <c r="K10" s="41">
        <f>$F10*$G10*$H10*$Q$1</f>
        <v>0</v>
      </c>
      <c r="L10" s="41">
        <f>IF($N$1&lt;21,$F10*$G10*$H10*$Q$1,0)</f>
        <v>0</v>
      </c>
      <c r="M10" s="41">
        <f>IF($N$1&lt;18,$F10*$G10*$H10*$Q$1,0)</f>
        <v>0</v>
      </c>
      <c r="N10" s="41">
        <f>IF($N$1&lt;15,$F10*$G10*$H10*$Q$1,0)</f>
        <v>0</v>
      </c>
      <c r="O10" s="41">
        <f>IF($N$1&lt;13,$F10*$G10*$H10*$Q$1,0)</f>
        <v>0</v>
      </c>
      <c r="P10" s="41">
        <f>IF($N$1&lt;11,$F10*$G10*$H10*$Q$1,0)</f>
        <v>0</v>
      </c>
      <c r="Q10" s="38">
        <f t="shared" si="2"/>
        <v>0</v>
      </c>
    </row>
    <row r="11" spans="1:17" s="39" customFormat="1" ht="14.25" customHeight="1" x14ac:dyDescent="0.2">
      <c r="A11" s="35">
        <v>7</v>
      </c>
      <c r="B11" s="9" t="s">
        <v>1084</v>
      </c>
      <c r="C11" s="9" t="s">
        <v>4</v>
      </c>
      <c r="D11" s="9" t="s">
        <v>13</v>
      </c>
      <c r="E11" s="9" t="s">
        <v>7</v>
      </c>
      <c r="F11" s="10">
        <v>0.5</v>
      </c>
      <c r="G11" s="10">
        <v>2</v>
      </c>
      <c r="H11" s="11">
        <f t="shared" si="1"/>
        <v>0</v>
      </c>
      <c r="I11" s="40"/>
      <c r="J11" s="40"/>
      <c r="K11" s="40"/>
      <c r="L11" s="40"/>
      <c r="M11" s="40"/>
      <c r="N11" s="41">
        <f>IF($N$1&lt;15,$F11*$G11*$H11*$Q$1,0)</f>
        <v>0</v>
      </c>
      <c r="O11" s="41">
        <f>IF($N$1&lt;13,$F11*$G11*$H11*$Q$1,0)</f>
        <v>0</v>
      </c>
      <c r="P11" s="41">
        <f>IF($N$1&lt;11,$F11*$G11*$H11*$Q$1,0)</f>
        <v>0</v>
      </c>
      <c r="Q11" s="38">
        <f t="shared" si="2"/>
        <v>0</v>
      </c>
    </row>
    <row r="12" spans="1:17" s="39" customFormat="1" ht="14.25" customHeight="1" x14ac:dyDescent="0.2">
      <c r="A12" s="35">
        <v>8</v>
      </c>
      <c r="B12" s="9" t="s">
        <v>1084</v>
      </c>
      <c r="C12" s="9" t="s">
        <v>4</v>
      </c>
      <c r="D12" s="9" t="s">
        <v>1044</v>
      </c>
      <c r="E12" s="9" t="s">
        <v>7</v>
      </c>
      <c r="F12" s="10">
        <v>1</v>
      </c>
      <c r="G12" s="10">
        <v>10</v>
      </c>
      <c r="H12" s="11">
        <f t="shared" si="1"/>
        <v>0</v>
      </c>
      <c r="I12" s="40"/>
      <c r="J12" s="41">
        <f>$F12*$G12*$H12*$Q$1</f>
        <v>0</v>
      </c>
      <c r="K12" s="40"/>
      <c r="L12" s="40"/>
      <c r="M12" s="40"/>
      <c r="N12" s="40"/>
      <c r="O12" s="40"/>
      <c r="P12" s="40"/>
      <c r="Q12" s="38">
        <f t="shared" si="2"/>
        <v>0</v>
      </c>
    </row>
    <row r="13" spans="1:17" s="39" customFormat="1" ht="14.25" customHeight="1" x14ac:dyDescent="0.2">
      <c r="A13" s="35">
        <v>9</v>
      </c>
      <c r="B13" s="9" t="s">
        <v>1084</v>
      </c>
      <c r="C13" s="9" t="s">
        <v>1085</v>
      </c>
      <c r="D13" s="9" t="s">
        <v>14</v>
      </c>
      <c r="E13" s="9" t="s">
        <v>7</v>
      </c>
      <c r="F13" s="10">
        <v>0.5</v>
      </c>
      <c r="G13" s="10">
        <v>1</v>
      </c>
      <c r="H13" s="11">
        <f t="shared" si="1"/>
        <v>0</v>
      </c>
      <c r="I13" s="40"/>
      <c r="J13" s="40"/>
      <c r="K13" s="40"/>
      <c r="L13" s="40"/>
      <c r="M13" s="40"/>
      <c r="N13" s="40"/>
      <c r="O13" s="41">
        <f>IF($N$1&lt;13,$F13*$G13*$H13*$Q$1,0)</f>
        <v>0</v>
      </c>
      <c r="P13" s="41">
        <f>IF($N$1&lt;11,$F13*$G13*$H13*$Q$1,0)</f>
        <v>0</v>
      </c>
      <c r="Q13" s="38">
        <f t="shared" si="2"/>
        <v>0</v>
      </c>
    </row>
    <row r="14" spans="1:17" s="39" customFormat="1" ht="14.25" customHeight="1" x14ac:dyDescent="0.2">
      <c r="A14" s="35">
        <v>10</v>
      </c>
      <c r="B14" s="9" t="s">
        <v>1084</v>
      </c>
      <c r="C14" s="9" t="s">
        <v>1085</v>
      </c>
      <c r="D14" s="9" t="s">
        <v>15</v>
      </c>
      <c r="E14" s="9" t="s">
        <v>7</v>
      </c>
      <c r="F14" s="10">
        <v>0.5</v>
      </c>
      <c r="G14" s="10">
        <v>0.33</v>
      </c>
      <c r="H14" s="11">
        <f t="shared" si="1"/>
        <v>0</v>
      </c>
      <c r="I14" s="40"/>
      <c r="J14" s="40"/>
      <c r="K14" s="40"/>
      <c r="L14" s="40"/>
      <c r="M14" s="40"/>
      <c r="N14" s="40"/>
      <c r="O14" s="41">
        <f>IF($N$1&lt;13,$F14*$G14*$H14*$Q$1,0)</f>
        <v>0</v>
      </c>
      <c r="P14" s="41">
        <f>IF($N$1&lt;11,$F14*$G14*$H14*$Q$1,0)</f>
        <v>0</v>
      </c>
      <c r="Q14" s="38">
        <f t="shared" si="2"/>
        <v>0</v>
      </c>
    </row>
    <row r="15" spans="1:17" s="39" customFormat="1" ht="14.25" customHeight="1" x14ac:dyDescent="0.2">
      <c r="A15" s="35">
        <v>11</v>
      </c>
      <c r="B15" s="9" t="s">
        <v>1084</v>
      </c>
      <c r="C15" s="9" t="s">
        <v>1086</v>
      </c>
      <c r="D15" s="9" t="s">
        <v>15</v>
      </c>
      <c r="E15" s="9" t="s">
        <v>7</v>
      </c>
      <c r="F15" s="10">
        <v>0.5</v>
      </c>
      <c r="G15" s="10">
        <v>0.33</v>
      </c>
      <c r="H15" s="11">
        <f t="shared" si="1"/>
        <v>0</v>
      </c>
      <c r="I15" s="40"/>
      <c r="J15" s="40"/>
      <c r="K15" s="40"/>
      <c r="L15" s="40"/>
      <c r="M15" s="40"/>
      <c r="N15" s="40"/>
      <c r="O15" s="40"/>
      <c r="P15" s="41">
        <f>IF($N$1&lt;11,$F15*$G15*$H15*$Q$1,0)</f>
        <v>0</v>
      </c>
      <c r="Q15" s="38">
        <f t="shared" si="2"/>
        <v>0</v>
      </c>
    </row>
    <row r="16" spans="1:17" s="39" customFormat="1" ht="14.25" customHeight="1" x14ac:dyDescent="0.2">
      <c r="A16" s="35">
        <v>12</v>
      </c>
      <c r="B16" s="9" t="s">
        <v>1084</v>
      </c>
      <c r="C16" s="9" t="s">
        <v>1089</v>
      </c>
      <c r="D16" s="9" t="s">
        <v>1044</v>
      </c>
      <c r="E16" s="9" t="s">
        <v>7</v>
      </c>
      <c r="F16" s="10">
        <v>1.25</v>
      </c>
      <c r="G16" s="10">
        <v>10</v>
      </c>
      <c r="H16" s="11">
        <f t="shared" si="1"/>
        <v>0</v>
      </c>
      <c r="I16" s="40"/>
      <c r="J16" s="41">
        <f>$F16*$G16*$H16*$Q$1</f>
        <v>0</v>
      </c>
      <c r="K16" s="40"/>
      <c r="L16" s="40"/>
      <c r="M16" s="40"/>
      <c r="N16" s="40"/>
      <c r="O16" s="40"/>
      <c r="P16" s="40"/>
      <c r="Q16" s="38">
        <f t="shared" si="2"/>
        <v>0</v>
      </c>
    </row>
    <row r="17" spans="1:17" s="39" customFormat="1" ht="14.25" customHeight="1" x14ac:dyDescent="0.2">
      <c r="A17" s="35">
        <v>13</v>
      </c>
      <c r="B17" s="9" t="s">
        <v>1084</v>
      </c>
      <c r="C17" s="9" t="s">
        <v>1089</v>
      </c>
      <c r="D17" s="9" t="s">
        <v>25</v>
      </c>
      <c r="E17" s="9" t="s">
        <v>7</v>
      </c>
      <c r="F17" s="10">
        <v>0.8</v>
      </c>
      <c r="G17" s="10">
        <v>15</v>
      </c>
      <c r="H17" s="11">
        <f t="shared" si="1"/>
        <v>0</v>
      </c>
      <c r="I17" s="40"/>
      <c r="J17" s="40"/>
      <c r="K17" s="41">
        <f t="shared" ref="K17:K24" si="3">$F17*$G17*$H17*$Q$1</f>
        <v>0</v>
      </c>
      <c r="L17" s="40"/>
      <c r="M17" s="40"/>
      <c r="N17" s="40"/>
      <c r="O17" s="40"/>
      <c r="P17" s="40"/>
      <c r="Q17" s="38">
        <f t="shared" si="2"/>
        <v>0</v>
      </c>
    </row>
    <row r="18" spans="1:17" s="39" customFormat="1" ht="14.25" customHeight="1" x14ac:dyDescent="0.2">
      <c r="A18" s="35">
        <v>14</v>
      </c>
      <c r="B18" s="9" t="s">
        <v>1084</v>
      </c>
      <c r="C18" s="9" t="s">
        <v>1089</v>
      </c>
      <c r="D18" s="9" t="s">
        <v>1095</v>
      </c>
      <c r="E18" s="9" t="s">
        <v>7</v>
      </c>
      <c r="F18" s="10">
        <v>1.25</v>
      </c>
      <c r="G18" s="10">
        <v>15</v>
      </c>
      <c r="H18" s="11">
        <f t="shared" si="1"/>
        <v>0</v>
      </c>
      <c r="I18" s="40"/>
      <c r="J18" s="40"/>
      <c r="K18" s="41">
        <f t="shared" si="3"/>
        <v>0</v>
      </c>
      <c r="L18" s="41">
        <f t="shared" ref="L18:L29" si="4">IF($N$1&lt;21,$F18*$G18*$H18*$Q$1,0)</f>
        <v>0</v>
      </c>
      <c r="M18" s="41">
        <f t="shared" ref="M18:M29" si="5">IF($N$1&lt;18,$F18*$G18*$H18*$Q$1,0)</f>
        <v>0</v>
      </c>
      <c r="N18" s="41">
        <f t="shared" ref="N18:N29" si="6">IF($N$1&lt;15,$F18*$G18*$H18*$Q$1,0)</f>
        <v>0</v>
      </c>
      <c r="O18" s="41">
        <f t="shared" ref="O18:O29" si="7">IF($N$1&lt;13,$F18*$G18*$H18*$Q$1,0)</f>
        <v>0</v>
      </c>
      <c r="P18" s="41">
        <f t="shared" ref="P18:P29" si="8">IF($N$1&lt;11,$F18*$G18*$H18*$Q$1,0)</f>
        <v>0</v>
      </c>
      <c r="Q18" s="38">
        <f t="shared" si="2"/>
        <v>0</v>
      </c>
    </row>
    <row r="19" spans="1:17" s="39" customFormat="1" ht="14.25" customHeight="1" x14ac:dyDescent="0.2">
      <c r="A19" s="35">
        <v>15</v>
      </c>
      <c r="B19" s="9" t="s">
        <v>1084</v>
      </c>
      <c r="C19" s="9" t="s">
        <v>1089</v>
      </c>
      <c r="D19" s="9" t="s">
        <v>1096</v>
      </c>
      <c r="E19" s="9" t="s">
        <v>7</v>
      </c>
      <c r="F19" s="10">
        <v>0.6</v>
      </c>
      <c r="G19" s="10">
        <v>15</v>
      </c>
      <c r="H19" s="11">
        <f t="shared" si="1"/>
        <v>0</v>
      </c>
      <c r="I19" s="40"/>
      <c r="J19" s="40"/>
      <c r="K19" s="41">
        <f t="shared" si="3"/>
        <v>0</v>
      </c>
      <c r="L19" s="41">
        <f t="shared" si="4"/>
        <v>0</v>
      </c>
      <c r="M19" s="41">
        <f t="shared" si="5"/>
        <v>0</v>
      </c>
      <c r="N19" s="41">
        <f t="shared" si="6"/>
        <v>0</v>
      </c>
      <c r="O19" s="41">
        <f t="shared" si="7"/>
        <v>0</v>
      </c>
      <c r="P19" s="41">
        <f t="shared" si="8"/>
        <v>0</v>
      </c>
      <c r="Q19" s="38">
        <f t="shared" si="2"/>
        <v>0</v>
      </c>
    </row>
    <row r="20" spans="1:17" s="39" customFormat="1" ht="14.25" customHeight="1" x14ac:dyDescent="0.2">
      <c r="A20" s="35">
        <v>16</v>
      </c>
      <c r="B20" s="9" t="s">
        <v>1084</v>
      </c>
      <c r="C20" s="9" t="s">
        <v>1089</v>
      </c>
      <c r="D20" s="9" t="s">
        <v>1097</v>
      </c>
      <c r="E20" s="9" t="s">
        <v>7</v>
      </c>
      <c r="F20" s="10">
        <v>0.15</v>
      </c>
      <c r="G20" s="10">
        <v>15</v>
      </c>
      <c r="H20" s="11">
        <f t="shared" si="1"/>
        <v>0</v>
      </c>
      <c r="I20" s="40"/>
      <c r="J20" s="40"/>
      <c r="K20" s="41">
        <f t="shared" si="3"/>
        <v>0</v>
      </c>
      <c r="L20" s="41">
        <f t="shared" si="4"/>
        <v>0</v>
      </c>
      <c r="M20" s="41">
        <f t="shared" si="5"/>
        <v>0</v>
      </c>
      <c r="N20" s="41">
        <f t="shared" si="6"/>
        <v>0</v>
      </c>
      <c r="O20" s="41">
        <f t="shared" si="7"/>
        <v>0</v>
      </c>
      <c r="P20" s="41">
        <f t="shared" si="8"/>
        <v>0</v>
      </c>
      <c r="Q20" s="38">
        <f t="shared" si="2"/>
        <v>0</v>
      </c>
    </row>
    <row r="21" spans="1:17" s="39" customFormat="1" ht="14.25" customHeight="1" x14ac:dyDescent="0.2">
      <c r="A21" s="35">
        <v>17</v>
      </c>
      <c r="B21" s="9" t="s">
        <v>1084</v>
      </c>
      <c r="C21" s="9" t="s">
        <v>1089</v>
      </c>
      <c r="D21" s="9" t="s">
        <v>1053</v>
      </c>
      <c r="E21" s="9" t="s">
        <v>7</v>
      </c>
      <c r="F21" s="10">
        <v>1</v>
      </c>
      <c r="G21" s="10">
        <v>6</v>
      </c>
      <c r="H21" s="11">
        <f t="shared" si="1"/>
        <v>0</v>
      </c>
      <c r="I21" s="40"/>
      <c r="J21" s="40"/>
      <c r="K21" s="41">
        <f t="shared" si="3"/>
        <v>0</v>
      </c>
      <c r="L21" s="41">
        <f t="shared" si="4"/>
        <v>0</v>
      </c>
      <c r="M21" s="41">
        <f t="shared" si="5"/>
        <v>0</v>
      </c>
      <c r="N21" s="41">
        <f t="shared" si="6"/>
        <v>0</v>
      </c>
      <c r="O21" s="41">
        <f t="shared" si="7"/>
        <v>0</v>
      </c>
      <c r="P21" s="41">
        <f t="shared" si="8"/>
        <v>0</v>
      </c>
      <c r="Q21" s="38">
        <f t="shared" si="2"/>
        <v>0</v>
      </c>
    </row>
    <row r="22" spans="1:17" s="39" customFormat="1" ht="14.25" customHeight="1" x14ac:dyDescent="0.2">
      <c r="A22" s="35">
        <v>18</v>
      </c>
      <c r="B22" s="9" t="s">
        <v>1084</v>
      </c>
      <c r="C22" s="9" t="s">
        <v>1089</v>
      </c>
      <c r="D22" s="9" t="s">
        <v>96</v>
      </c>
      <c r="E22" s="9" t="s">
        <v>7</v>
      </c>
      <c r="F22" s="10">
        <v>0.3</v>
      </c>
      <c r="G22" s="10">
        <v>6</v>
      </c>
      <c r="H22" s="11">
        <f t="shared" si="1"/>
        <v>0</v>
      </c>
      <c r="I22" s="40"/>
      <c r="J22" s="40"/>
      <c r="K22" s="41">
        <f t="shared" si="3"/>
        <v>0</v>
      </c>
      <c r="L22" s="41">
        <f t="shared" si="4"/>
        <v>0</v>
      </c>
      <c r="M22" s="41">
        <f t="shared" si="5"/>
        <v>0</v>
      </c>
      <c r="N22" s="41">
        <f t="shared" si="6"/>
        <v>0</v>
      </c>
      <c r="O22" s="41">
        <f t="shared" si="7"/>
        <v>0</v>
      </c>
      <c r="P22" s="41">
        <f t="shared" si="8"/>
        <v>0</v>
      </c>
      <c r="Q22" s="38">
        <f t="shared" si="2"/>
        <v>0</v>
      </c>
    </row>
    <row r="23" spans="1:17" s="39" customFormat="1" ht="14.25" customHeight="1" x14ac:dyDescent="0.2">
      <c r="A23" s="35">
        <v>19</v>
      </c>
      <c r="B23" s="9" t="s">
        <v>1084</v>
      </c>
      <c r="C23" s="9" t="s">
        <v>1089</v>
      </c>
      <c r="D23" s="9" t="s">
        <v>1054</v>
      </c>
      <c r="E23" s="9" t="s">
        <v>7</v>
      </c>
      <c r="F23" s="10">
        <v>1</v>
      </c>
      <c r="G23" s="10">
        <v>2</v>
      </c>
      <c r="H23" s="11">
        <f t="shared" si="1"/>
        <v>0</v>
      </c>
      <c r="I23" s="40"/>
      <c r="J23" s="40"/>
      <c r="K23" s="41">
        <f t="shared" si="3"/>
        <v>0</v>
      </c>
      <c r="L23" s="41">
        <f t="shared" si="4"/>
        <v>0</v>
      </c>
      <c r="M23" s="41">
        <f t="shared" si="5"/>
        <v>0</v>
      </c>
      <c r="N23" s="41">
        <f t="shared" si="6"/>
        <v>0</v>
      </c>
      <c r="O23" s="41">
        <f t="shared" si="7"/>
        <v>0</v>
      </c>
      <c r="P23" s="41">
        <f t="shared" si="8"/>
        <v>0</v>
      </c>
      <c r="Q23" s="38">
        <f t="shared" si="2"/>
        <v>0</v>
      </c>
    </row>
    <row r="24" spans="1:17" s="39" customFormat="1" ht="14.25" customHeight="1" x14ac:dyDescent="0.2">
      <c r="A24" s="35">
        <v>20</v>
      </c>
      <c r="B24" s="9" t="s">
        <v>1084</v>
      </c>
      <c r="C24" s="9" t="s">
        <v>1089</v>
      </c>
      <c r="D24" s="9" t="s">
        <v>97</v>
      </c>
      <c r="E24" s="9" t="s">
        <v>7</v>
      </c>
      <c r="F24" s="10">
        <v>0.3</v>
      </c>
      <c r="G24" s="10">
        <v>2</v>
      </c>
      <c r="H24" s="11">
        <f t="shared" si="1"/>
        <v>0</v>
      </c>
      <c r="I24" s="40"/>
      <c r="J24" s="40"/>
      <c r="K24" s="41">
        <f t="shared" si="3"/>
        <v>0</v>
      </c>
      <c r="L24" s="41">
        <f t="shared" si="4"/>
        <v>0</v>
      </c>
      <c r="M24" s="41">
        <f t="shared" si="5"/>
        <v>0</v>
      </c>
      <c r="N24" s="41">
        <f t="shared" si="6"/>
        <v>0</v>
      </c>
      <c r="O24" s="41">
        <f t="shared" si="7"/>
        <v>0</v>
      </c>
      <c r="P24" s="41">
        <f t="shared" si="8"/>
        <v>0</v>
      </c>
      <c r="Q24" s="38">
        <f t="shared" si="2"/>
        <v>0</v>
      </c>
    </row>
    <row r="25" spans="1:17" s="39" customFormat="1" ht="14.25" customHeight="1" x14ac:dyDescent="0.2">
      <c r="A25" s="35">
        <v>21</v>
      </c>
      <c r="B25" s="9" t="s">
        <v>1084</v>
      </c>
      <c r="C25" s="9" t="s">
        <v>1089</v>
      </c>
      <c r="D25" s="9" t="s">
        <v>102</v>
      </c>
      <c r="E25" s="9" t="s">
        <v>7</v>
      </c>
      <c r="F25" s="10">
        <v>1</v>
      </c>
      <c r="G25" s="10">
        <v>1</v>
      </c>
      <c r="H25" s="11">
        <f t="shared" si="1"/>
        <v>0</v>
      </c>
      <c r="I25" s="40"/>
      <c r="J25" s="40"/>
      <c r="K25" s="40"/>
      <c r="L25" s="41">
        <f t="shared" si="4"/>
        <v>0</v>
      </c>
      <c r="M25" s="41">
        <f t="shared" si="5"/>
        <v>0</v>
      </c>
      <c r="N25" s="41">
        <f t="shared" si="6"/>
        <v>0</v>
      </c>
      <c r="O25" s="41">
        <f t="shared" si="7"/>
        <v>0</v>
      </c>
      <c r="P25" s="41">
        <f t="shared" si="8"/>
        <v>0</v>
      </c>
      <c r="Q25" s="38">
        <f t="shared" si="2"/>
        <v>0</v>
      </c>
    </row>
    <row r="26" spans="1:17" s="39" customFormat="1" ht="14.25" customHeight="1" x14ac:dyDescent="0.2">
      <c r="A26" s="35">
        <v>22</v>
      </c>
      <c r="B26" s="9" t="s">
        <v>1084</v>
      </c>
      <c r="C26" s="9" t="s">
        <v>1089</v>
      </c>
      <c r="D26" s="9" t="s">
        <v>98</v>
      </c>
      <c r="E26" s="9" t="s">
        <v>7</v>
      </c>
      <c r="F26" s="10">
        <v>1</v>
      </c>
      <c r="G26" s="10">
        <v>1</v>
      </c>
      <c r="H26" s="11">
        <f t="shared" si="1"/>
        <v>0</v>
      </c>
      <c r="I26" s="40"/>
      <c r="J26" s="40"/>
      <c r="K26" s="40"/>
      <c r="L26" s="41">
        <f t="shared" si="4"/>
        <v>0</v>
      </c>
      <c r="M26" s="41">
        <f t="shared" si="5"/>
        <v>0</v>
      </c>
      <c r="N26" s="41">
        <f t="shared" si="6"/>
        <v>0</v>
      </c>
      <c r="O26" s="41">
        <f t="shared" si="7"/>
        <v>0</v>
      </c>
      <c r="P26" s="41">
        <f t="shared" si="8"/>
        <v>0</v>
      </c>
      <c r="Q26" s="38">
        <f t="shared" si="2"/>
        <v>0</v>
      </c>
    </row>
    <row r="27" spans="1:17" s="39" customFormat="1" ht="14.25" customHeight="1" x14ac:dyDescent="0.2">
      <c r="A27" s="35">
        <v>23</v>
      </c>
      <c r="B27" s="9" t="s">
        <v>1084</v>
      </c>
      <c r="C27" s="9" t="s">
        <v>1089</v>
      </c>
      <c r="D27" s="9" t="s">
        <v>99</v>
      </c>
      <c r="E27" s="9" t="s">
        <v>7</v>
      </c>
      <c r="F27" s="10">
        <v>0.1</v>
      </c>
      <c r="G27" s="10">
        <v>1</v>
      </c>
      <c r="H27" s="11">
        <f t="shared" si="1"/>
        <v>0</v>
      </c>
      <c r="I27" s="40"/>
      <c r="J27" s="40"/>
      <c r="K27" s="40"/>
      <c r="L27" s="41">
        <f t="shared" si="4"/>
        <v>0</v>
      </c>
      <c r="M27" s="41">
        <f t="shared" si="5"/>
        <v>0</v>
      </c>
      <c r="N27" s="41">
        <f t="shared" si="6"/>
        <v>0</v>
      </c>
      <c r="O27" s="41">
        <f t="shared" si="7"/>
        <v>0</v>
      </c>
      <c r="P27" s="41">
        <f t="shared" si="8"/>
        <v>0</v>
      </c>
      <c r="Q27" s="38">
        <f t="shared" si="2"/>
        <v>0</v>
      </c>
    </row>
    <row r="28" spans="1:17" s="39" customFormat="1" ht="14.25" customHeight="1" x14ac:dyDescent="0.2">
      <c r="A28" s="35">
        <v>24</v>
      </c>
      <c r="B28" s="9" t="s">
        <v>1084</v>
      </c>
      <c r="C28" s="9" t="s">
        <v>1089</v>
      </c>
      <c r="D28" s="9" t="s">
        <v>101</v>
      </c>
      <c r="E28" s="9" t="s">
        <v>7</v>
      </c>
      <c r="F28" s="10">
        <v>1</v>
      </c>
      <c r="G28" s="10">
        <v>0.3</v>
      </c>
      <c r="H28" s="11">
        <f t="shared" si="1"/>
        <v>0</v>
      </c>
      <c r="I28" s="40"/>
      <c r="J28" s="40"/>
      <c r="K28" s="40"/>
      <c r="L28" s="41">
        <f t="shared" si="4"/>
        <v>0</v>
      </c>
      <c r="M28" s="41">
        <f t="shared" si="5"/>
        <v>0</v>
      </c>
      <c r="N28" s="41">
        <f t="shared" si="6"/>
        <v>0</v>
      </c>
      <c r="O28" s="41">
        <f t="shared" si="7"/>
        <v>0</v>
      </c>
      <c r="P28" s="41">
        <f t="shared" si="8"/>
        <v>0</v>
      </c>
      <c r="Q28" s="38">
        <f t="shared" si="2"/>
        <v>0</v>
      </c>
    </row>
    <row r="29" spans="1:17" s="39" customFormat="1" ht="14.25" customHeight="1" x14ac:dyDescent="0.2">
      <c r="A29" s="35">
        <v>25</v>
      </c>
      <c r="B29" s="9" t="s">
        <v>1084</v>
      </c>
      <c r="C29" s="9" t="s">
        <v>1089</v>
      </c>
      <c r="D29" s="9" t="s">
        <v>100</v>
      </c>
      <c r="E29" s="9" t="s">
        <v>7</v>
      </c>
      <c r="F29" s="10">
        <v>1</v>
      </c>
      <c r="G29" s="10">
        <v>0.33</v>
      </c>
      <c r="H29" s="11">
        <f t="shared" si="1"/>
        <v>0</v>
      </c>
      <c r="I29" s="40"/>
      <c r="J29" s="40"/>
      <c r="K29" s="40"/>
      <c r="L29" s="41">
        <f t="shared" si="4"/>
        <v>0</v>
      </c>
      <c r="M29" s="41">
        <f t="shared" si="5"/>
        <v>0</v>
      </c>
      <c r="N29" s="41">
        <f t="shared" si="6"/>
        <v>0</v>
      </c>
      <c r="O29" s="41">
        <f t="shared" si="7"/>
        <v>0</v>
      </c>
      <c r="P29" s="41">
        <f t="shared" si="8"/>
        <v>0</v>
      </c>
      <c r="Q29" s="38">
        <f t="shared" si="2"/>
        <v>0</v>
      </c>
    </row>
    <row r="30" spans="1:17" s="39" customFormat="1" ht="14.25" customHeight="1" x14ac:dyDescent="0.2">
      <c r="A30" s="35">
        <v>26</v>
      </c>
      <c r="B30" s="9" t="s">
        <v>1084</v>
      </c>
      <c r="C30" s="9" t="s">
        <v>1090</v>
      </c>
      <c r="D30" s="9" t="s">
        <v>1044</v>
      </c>
      <c r="E30" s="9" t="s">
        <v>7</v>
      </c>
      <c r="F30" s="10">
        <v>1.25</v>
      </c>
      <c r="G30" s="10">
        <v>10</v>
      </c>
      <c r="H30" s="11">
        <f t="shared" si="1"/>
        <v>0</v>
      </c>
      <c r="I30" s="40"/>
      <c r="J30" s="41">
        <f>$F30*$G30*$H30*$Q$1</f>
        <v>0</v>
      </c>
      <c r="K30" s="40"/>
      <c r="L30" s="40"/>
      <c r="M30" s="40"/>
      <c r="N30" s="40"/>
      <c r="O30" s="40"/>
      <c r="P30" s="40"/>
      <c r="Q30" s="38">
        <f t="shared" si="2"/>
        <v>0</v>
      </c>
    </row>
    <row r="31" spans="1:17" s="39" customFormat="1" ht="14.25" customHeight="1" x14ac:dyDescent="0.2">
      <c r="A31" s="35">
        <v>27</v>
      </c>
      <c r="B31" s="9" t="s">
        <v>1084</v>
      </c>
      <c r="C31" s="9" t="s">
        <v>1090</v>
      </c>
      <c r="D31" s="9" t="s">
        <v>25</v>
      </c>
      <c r="E31" s="9" t="s">
        <v>7</v>
      </c>
      <c r="F31" s="10">
        <v>0.8</v>
      </c>
      <c r="G31" s="10">
        <v>15</v>
      </c>
      <c r="H31" s="11">
        <f t="shared" si="1"/>
        <v>0</v>
      </c>
      <c r="I31" s="40"/>
      <c r="J31" s="40"/>
      <c r="K31" s="41">
        <f t="shared" ref="K31:K38" si="9">$F31*$G31*$H31*$Q$1</f>
        <v>0</v>
      </c>
      <c r="L31" s="40"/>
      <c r="M31" s="40"/>
      <c r="N31" s="40"/>
      <c r="O31" s="40"/>
      <c r="P31" s="40"/>
      <c r="Q31" s="38">
        <f t="shared" si="2"/>
        <v>0</v>
      </c>
    </row>
    <row r="32" spans="1:17" s="39" customFormat="1" ht="14.25" customHeight="1" x14ac:dyDescent="0.2">
      <c r="A32" s="35">
        <v>28</v>
      </c>
      <c r="B32" s="9" t="s">
        <v>1084</v>
      </c>
      <c r="C32" s="9" t="s">
        <v>1090</v>
      </c>
      <c r="D32" s="9" t="s">
        <v>1095</v>
      </c>
      <c r="E32" s="9" t="s">
        <v>7</v>
      </c>
      <c r="F32" s="10">
        <v>1.25</v>
      </c>
      <c r="G32" s="10">
        <v>15</v>
      </c>
      <c r="H32" s="11">
        <f t="shared" si="1"/>
        <v>0</v>
      </c>
      <c r="I32" s="40"/>
      <c r="J32" s="40"/>
      <c r="K32" s="41">
        <f t="shared" si="9"/>
        <v>0</v>
      </c>
      <c r="L32" s="41">
        <f t="shared" ref="L32:L44" si="10">IF($N$1&lt;21,$F32*$G32*$H32*$Q$1,0)</f>
        <v>0</v>
      </c>
      <c r="M32" s="41">
        <f t="shared" ref="M32:M45" si="11">IF($N$1&lt;18,$F32*$G32*$H32*$Q$1,0)</f>
        <v>0</v>
      </c>
      <c r="N32" s="41">
        <f t="shared" ref="N32:N46" si="12">IF($N$1&lt;15,$F32*$G32*$H32*$Q$1,0)</f>
        <v>0</v>
      </c>
      <c r="O32" s="41">
        <f t="shared" ref="O32:O47" si="13">IF($N$1&lt;13,$F32*$G32*$H32*$Q$1,0)</f>
        <v>0</v>
      </c>
      <c r="P32" s="41">
        <f t="shared" ref="P32:P48" si="14">IF($N$1&lt;11,$F32*$G32*$H32*$Q$1,0)</f>
        <v>0</v>
      </c>
      <c r="Q32" s="38">
        <f t="shared" si="2"/>
        <v>0</v>
      </c>
    </row>
    <row r="33" spans="1:17" s="39" customFormat="1" ht="14.25" customHeight="1" x14ac:dyDescent="0.2">
      <c r="A33" s="35">
        <v>29</v>
      </c>
      <c r="B33" s="9" t="s">
        <v>1084</v>
      </c>
      <c r="C33" s="9" t="s">
        <v>1090</v>
      </c>
      <c r="D33" s="9" t="s">
        <v>1096</v>
      </c>
      <c r="E33" s="9" t="s">
        <v>7</v>
      </c>
      <c r="F33" s="10">
        <v>0.6</v>
      </c>
      <c r="G33" s="10">
        <v>15</v>
      </c>
      <c r="H33" s="11">
        <f t="shared" si="1"/>
        <v>0</v>
      </c>
      <c r="I33" s="40"/>
      <c r="J33" s="40"/>
      <c r="K33" s="41">
        <f t="shared" si="9"/>
        <v>0</v>
      </c>
      <c r="L33" s="41">
        <f t="shared" si="10"/>
        <v>0</v>
      </c>
      <c r="M33" s="41">
        <f t="shared" si="11"/>
        <v>0</v>
      </c>
      <c r="N33" s="41">
        <f t="shared" si="12"/>
        <v>0</v>
      </c>
      <c r="O33" s="41">
        <f t="shared" si="13"/>
        <v>0</v>
      </c>
      <c r="P33" s="41">
        <f t="shared" si="14"/>
        <v>0</v>
      </c>
      <c r="Q33" s="38">
        <f t="shared" si="2"/>
        <v>0</v>
      </c>
    </row>
    <row r="34" spans="1:17" s="39" customFormat="1" ht="14.25" customHeight="1" x14ac:dyDescent="0.2">
      <c r="A34" s="35">
        <v>30</v>
      </c>
      <c r="B34" s="9" t="s">
        <v>1084</v>
      </c>
      <c r="C34" s="9" t="s">
        <v>1090</v>
      </c>
      <c r="D34" s="9" t="s">
        <v>1097</v>
      </c>
      <c r="E34" s="9" t="s">
        <v>7</v>
      </c>
      <c r="F34" s="10">
        <v>0.15</v>
      </c>
      <c r="G34" s="10">
        <v>15</v>
      </c>
      <c r="H34" s="11">
        <f t="shared" si="1"/>
        <v>0</v>
      </c>
      <c r="I34" s="40"/>
      <c r="J34" s="40"/>
      <c r="K34" s="41">
        <f t="shared" si="9"/>
        <v>0</v>
      </c>
      <c r="L34" s="41">
        <f t="shared" si="10"/>
        <v>0</v>
      </c>
      <c r="M34" s="41">
        <f t="shared" si="11"/>
        <v>0</v>
      </c>
      <c r="N34" s="41">
        <f t="shared" si="12"/>
        <v>0</v>
      </c>
      <c r="O34" s="41">
        <f t="shared" si="13"/>
        <v>0</v>
      </c>
      <c r="P34" s="41">
        <f t="shared" si="14"/>
        <v>0</v>
      </c>
      <c r="Q34" s="38">
        <f t="shared" si="2"/>
        <v>0</v>
      </c>
    </row>
    <row r="35" spans="1:17" s="39" customFormat="1" ht="14.25" customHeight="1" x14ac:dyDescent="0.2">
      <c r="A35" s="35">
        <v>31</v>
      </c>
      <c r="B35" s="9" t="s">
        <v>1084</v>
      </c>
      <c r="C35" s="9" t="s">
        <v>1090</v>
      </c>
      <c r="D35" s="9" t="s">
        <v>1053</v>
      </c>
      <c r="E35" s="9" t="s">
        <v>7</v>
      </c>
      <c r="F35" s="10">
        <v>1</v>
      </c>
      <c r="G35" s="10">
        <v>6</v>
      </c>
      <c r="H35" s="11">
        <f t="shared" si="1"/>
        <v>0</v>
      </c>
      <c r="I35" s="40"/>
      <c r="J35" s="40"/>
      <c r="K35" s="41">
        <f t="shared" si="9"/>
        <v>0</v>
      </c>
      <c r="L35" s="41">
        <f t="shared" si="10"/>
        <v>0</v>
      </c>
      <c r="M35" s="41">
        <f t="shared" si="11"/>
        <v>0</v>
      </c>
      <c r="N35" s="41">
        <f t="shared" si="12"/>
        <v>0</v>
      </c>
      <c r="O35" s="41">
        <f t="shared" si="13"/>
        <v>0</v>
      </c>
      <c r="P35" s="41">
        <f t="shared" si="14"/>
        <v>0</v>
      </c>
      <c r="Q35" s="38">
        <f t="shared" si="2"/>
        <v>0</v>
      </c>
    </row>
    <row r="36" spans="1:17" s="39" customFormat="1" ht="14.25" customHeight="1" x14ac:dyDescent="0.2">
      <c r="A36" s="35">
        <v>32</v>
      </c>
      <c r="B36" s="9" t="s">
        <v>1084</v>
      </c>
      <c r="C36" s="9" t="s">
        <v>1090</v>
      </c>
      <c r="D36" s="9" t="s">
        <v>96</v>
      </c>
      <c r="E36" s="9" t="s">
        <v>7</v>
      </c>
      <c r="F36" s="10">
        <v>0.3</v>
      </c>
      <c r="G36" s="10">
        <v>6</v>
      </c>
      <c r="H36" s="11">
        <f t="shared" si="1"/>
        <v>0</v>
      </c>
      <c r="I36" s="40"/>
      <c r="J36" s="40"/>
      <c r="K36" s="41">
        <f t="shared" si="9"/>
        <v>0</v>
      </c>
      <c r="L36" s="41">
        <f t="shared" si="10"/>
        <v>0</v>
      </c>
      <c r="M36" s="41">
        <f t="shared" si="11"/>
        <v>0</v>
      </c>
      <c r="N36" s="41">
        <f t="shared" si="12"/>
        <v>0</v>
      </c>
      <c r="O36" s="41">
        <f t="shared" si="13"/>
        <v>0</v>
      </c>
      <c r="P36" s="41">
        <f t="shared" si="14"/>
        <v>0</v>
      </c>
      <c r="Q36" s="38">
        <f t="shared" si="2"/>
        <v>0</v>
      </c>
    </row>
    <row r="37" spans="1:17" s="39" customFormat="1" ht="14.25" customHeight="1" x14ac:dyDescent="0.2">
      <c r="A37" s="35">
        <v>33</v>
      </c>
      <c r="B37" s="9" t="s">
        <v>1084</v>
      </c>
      <c r="C37" s="9" t="s">
        <v>1090</v>
      </c>
      <c r="D37" s="9" t="s">
        <v>1054</v>
      </c>
      <c r="E37" s="9" t="s">
        <v>7</v>
      </c>
      <c r="F37" s="10">
        <v>1</v>
      </c>
      <c r="G37" s="10">
        <v>2</v>
      </c>
      <c r="H37" s="11">
        <f t="shared" ref="H37:H68" si="15">IFERROR(VLOOKUP(B$2,PUNTS,A37+7,0),0)</f>
        <v>0</v>
      </c>
      <c r="I37" s="40"/>
      <c r="J37" s="40"/>
      <c r="K37" s="41">
        <f t="shared" si="9"/>
        <v>0</v>
      </c>
      <c r="L37" s="41">
        <f t="shared" si="10"/>
        <v>0</v>
      </c>
      <c r="M37" s="41">
        <f t="shared" si="11"/>
        <v>0</v>
      </c>
      <c r="N37" s="41">
        <f t="shared" si="12"/>
        <v>0</v>
      </c>
      <c r="O37" s="41">
        <f t="shared" si="13"/>
        <v>0</v>
      </c>
      <c r="P37" s="41">
        <f t="shared" si="14"/>
        <v>0</v>
      </c>
      <c r="Q37" s="38">
        <f t="shared" si="2"/>
        <v>0</v>
      </c>
    </row>
    <row r="38" spans="1:17" s="39" customFormat="1" ht="14.25" customHeight="1" x14ac:dyDescent="0.2">
      <c r="A38" s="35">
        <v>34</v>
      </c>
      <c r="B38" s="9" t="s">
        <v>1084</v>
      </c>
      <c r="C38" s="9" t="s">
        <v>1090</v>
      </c>
      <c r="D38" s="9" t="s">
        <v>97</v>
      </c>
      <c r="E38" s="9" t="s">
        <v>7</v>
      </c>
      <c r="F38" s="10">
        <v>0.3</v>
      </c>
      <c r="G38" s="10">
        <v>2</v>
      </c>
      <c r="H38" s="11">
        <f t="shared" si="15"/>
        <v>0</v>
      </c>
      <c r="I38" s="40"/>
      <c r="J38" s="40"/>
      <c r="K38" s="41">
        <f t="shared" si="9"/>
        <v>0</v>
      </c>
      <c r="L38" s="41">
        <f t="shared" si="10"/>
        <v>0</v>
      </c>
      <c r="M38" s="41">
        <f t="shared" si="11"/>
        <v>0</v>
      </c>
      <c r="N38" s="41">
        <f t="shared" si="12"/>
        <v>0</v>
      </c>
      <c r="O38" s="41">
        <f t="shared" si="13"/>
        <v>0</v>
      </c>
      <c r="P38" s="41">
        <f t="shared" si="14"/>
        <v>0</v>
      </c>
      <c r="Q38" s="38">
        <f t="shared" si="2"/>
        <v>0</v>
      </c>
    </row>
    <row r="39" spans="1:17" s="39" customFormat="1" ht="14.25" customHeight="1" x14ac:dyDescent="0.2">
      <c r="A39" s="35">
        <v>35</v>
      </c>
      <c r="B39" s="9" t="s">
        <v>1084</v>
      </c>
      <c r="C39" s="9" t="s">
        <v>1090</v>
      </c>
      <c r="D39" s="9" t="s">
        <v>102</v>
      </c>
      <c r="E39" s="9" t="s">
        <v>7</v>
      </c>
      <c r="F39" s="10">
        <v>1</v>
      </c>
      <c r="G39" s="10">
        <v>1</v>
      </c>
      <c r="H39" s="11">
        <f t="shared" si="15"/>
        <v>0</v>
      </c>
      <c r="I39" s="40"/>
      <c r="J39" s="40"/>
      <c r="K39" s="40"/>
      <c r="L39" s="41">
        <f t="shared" si="10"/>
        <v>0</v>
      </c>
      <c r="M39" s="41">
        <f t="shared" si="11"/>
        <v>0</v>
      </c>
      <c r="N39" s="41">
        <f t="shared" si="12"/>
        <v>0</v>
      </c>
      <c r="O39" s="41">
        <f t="shared" si="13"/>
        <v>0</v>
      </c>
      <c r="P39" s="41">
        <f t="shared" si="14"/>
        <v>0</v>
      </c>
      <c r="Q39" s="38">
        <f t="shared" si="2"/>
        <v>0</v>
      </c>
    </row>
    <row r="40" spans="1:17" s="39" customFormat="1" ht="14.25" customHeight="1" x14ac:dyDescent="0.2">
      <c r="A40" s="35">
        <v>36</v>
      </c>
      <c r="B40" s="9" t="s">
        <v>1084</v>
      </c>
      <c r="C40" s="9" t="s">
        <v>1090</v>
      </c>
      <c r="D40" s="9" t="s">
        <v>98</v>
      </c>
      <c r="E40" s="9" t="s">
        <v>7</v>
      </c>
      <c r="F40" s="10">
        <v>1</v>
      </c>
      <c r="G40" s="10">
        <v>1</v>
      </c>
      <c r="H40" s="11">
        <f t="shared" si="15"/>
        <v>0</v>
      </c>
      <c r="I40" s="40"/>
      <c r="J40" s="40"/>
      <c r="K40" s="40"/>
      <c r="L40" s="41">
        <f t="shared" si="10"/>
        <v>0</v>
      </c>
      <c r="M40" s="41">
        <f t="shared" si="11"/>
        <v>0</v>
      </c>
      <c r="N40" s="41">
        <f t="shared" si="12"/>
        <v>0</v>
      </c>
      <c r="O40" s="41">
        <f t="shared" si="13"/>
        <v>0</v>
      </c>
      <c r="P40" s="41">
        <f t="shared" si="14"/>
        <v>0</v>
      </c>
      <c r="Q40" s="38">
        <f t="shared" si="2"/>
        <v>0</v>
      </c>
    </row>
    <row r="41" spans="1:17" s="39" customFormat="1" ht="14.25" customHeight="1" x14ac:dyDescent="0.2">
      <c r="A41" s="35">
        <v>37</v>
      </c>
      <c r="B41" s="9" t="s">
        <v>1084</v>
      </c>
      <c r="C41" s="9" t="s">
        <v>1090</v>
      </c>
      <c r="D41" s="9" t="s">
        <v>99</v>
      </c>
      <c r="E41" s="9" t="s">
        <v>7</v>
      </c>
      <c r="F41" s="10">
        <v>0.1</v>
      </c>
      <c r="G41" s="10">
        <v>1</v>
      </c>
      <c r="H41" s="11">
        <f t="shared" si="15"/>
        <v>0</v>
      </c>
      <c r="I41" s="40"/>
      <c r="J41" s="40"/>
      <c r="K41" s="40"/>
      <c r="L41" s="41">
        <f t="shared" si="10"/>
        <v>0</v>
      </c>
      <c r="M41" s="41">
        <f t="shared" si="11"/>
        <v>0</v>
      </c>
      <c r="N41" s="41">
        <f t="shared" si="12"/>
        <v>0</v>
      </c>
      <c r="O41" s="41">
        <f t="shared" si="13"/>
        <v>0</v>
      </c>
      <c r="P41" s="41">
        <f t="shared" si="14"/>
        <v>0</v>
      </c>
      <c r="Q41" s="38">
        <f t="shared" si="2"/>
        <v>0</v>
      </c>
    </row>
    <row r="42" spans="1:17" s="39" customFormat="1" ht="14.25" customHeight="1" x14ac:dyDescent="0.2">
      <c r="A42" s="35">
        <v>38</v>
      </c>
      <c r="B42" s="9" t="s">
        <v>1084</v>
      </c>
      <c r="C42" s="9" t="s">
        <v>1090</v>
      </c>
      <c r="D42" s="9" t="s">
        <v>101</v>
      </c>
      <c r="E42" s="9" t="s">
        <v>7</v>
      </c>
      <c r="F42" s="10">
        <v>1</v>
      </c>
      <c r="G42" s="10">
        <v>0.3</v>
      </c>
      <c r="H42" s="11">
        <f t="shared" si="15"/>
        <v>0</v>
      </c>
      <c r="I42" s="40"/>
      <c r="J42" s="40"/>
      <c r="K42" s="40"/>
      <c r="L42" s="41">
        <f t="shared" si="10"/>
        <v>0</v>
      </c>
      <c r="M42" s="41">
        <f t="shared" si="11"/>
        <v>0</v>
      </c>
      <c r="N42" s="41">
        <f t="shared" si="12"/>
        <v>0</v>
      </c>
      <c r="O42" s="41">
        <f t="shared" si="13"/>
        <v>0</v>
      </c>
      <c r="P42" s="41">
        <f t="shared" si="14"/>
        <v>0</v>
      </c>
      <c r="Q42" s="38">
        <f t="shared" si="2"/>
        <v>0</v>
      </c>
    </row>
    <row r="43" spans="1:17" s="39" customFormat="1" ht="14.25" customHeight="1" x14ac:dyDescent="0.2">
      <c r="A43" s="35">
        <v>39</v>
      </c>
      <c r="B43" s="9" t="s">
        <v>1084</v>
      </c>
      <c r="C43" s="9" t="s">
        <v>1090</v>
      </c>
      <c r="D43" s="9" t="s">
        <v>100</v>
      </c>
      <c r="E43" s="9" t="s">
        <v>7</v>
      </c>
      <c r="F43" s="10">
        <v>1</v>
      </c>
      <c r="G43" s="10">
        <v>0.33</v>
      </c>
      <c r="H43" s="11">
        <f t="shared" si="15"/>
        <v>0</v>
      </c>
      <c r="I43" s="40"/>
      <c r="J43" s="40"/>
      <c r="K43" s="40"/>
      <c r="L43" s="41">
        <f t="shared" si="10"/>
        <v>0</v>
      </c>
      <c r="M43" s="41">
        <f t="shared" si="11"/>
        <v>0</v>
      </c>
      <c r="N43" s="41">
        <f t="shared" si="12"/>
        <v>0</v>
      </c>
      <c r="O43" s="41">
        <f t="shared" si="13"/>
        <v>0</v>
      </c>
      <c r="P43" s="41">
        <f t="shared" si="14"/>
        <v>0</v>
      </c>
      <c r="Q43" s="38">
        <f t="shared" si="2"/>
        <v>0</v>
      </c>
    </row>
    <row r="44" spans="1:17" s="39" customFormat="1" ht="14.25" customHeight="1" x14ac:dyDescent="0.2">
      <c r="A44" s="35">
        <v>40</v>
      </c>
      <c r="B44" s="9" t="s">
        <v>1092</v>
      </c>
      <c r="C44" s="9" t="s">
        <v>1093</v>
      </c>
      <c r="D44" s="9" t="s">
        <v>18</v>
      </c>
      <c r="E44" s="9" t="s">
        <v>7</v>
      </c>
      <c r="F44" s="10">
        <v>1</v>
      </c>
      <c r="G44" s="10">
        <v>9</v>
      </c>
      <c r="H44" s="11">
        <f t="shared" si="15"/>
        <v>0</v>
      </c>
      <c r="I44" s="40"/>
      <c r="J44" s="40"/>
      <c r="K44" s="40"/>
      <c r="L44" s="41">
        <f t="shared" si="10"/>
        <v>0</v>
      </c>
      <c r="M44" s="41">
        <f t="shared" si="11"/>
        <v>0</v>
      </c>
      <c r="N44" s="41">
        <f t="shared" si="12"/>
        <v>0</v>
      </c>
      <c r="O44" s="41">
        <f t="shared" si="13"/>
        <v>0</v>
      </c>
      <c r="P44" s="41">
        <f t="shared" si="14"/>
        <v>0</v>
      </c>
      <c r="Q44" s="38">
        <f t="shared" si="2"/>
        <v>0</v>
      </c>
    </row>
    <row r="45" spans="1:17" s="39" customFormat="1" ht="14.25" customHeight="1" x14ac:dyDescent="0.2">
      <c r="A45" s="35">
        <v>41</v>
      </c>
      <c r="B45" s="9" t="s">
        <v>1092</v>
      </c>
      <c r="C45" s="9" t="s">
        <v>1093</v>
      </c>
      <c r="D45" s="9" t="s">
        <v>16</v>
      </c>
      <c r="E45" s="9" t="s">
        <v>7</v>
      </c>
      <c r="F45" s="10">
        <v>1</v>
      </c>
      <c r="G45" s="10">
        <v>6</v>
      </c>
      <c r="H45" s="11">
        <f t="shared" si="15"/>
        <v>0</v>
      </c>
      <c r="I45" s="40"/>
      <c r="J45" s="40"/>
      <c r="K45" s="40"/>
      <c r="L45" s="40"/>
      <c r="M45" s="41">
        <f t="shared" si="11"/>
        <v>0</v>
      </c>
      <c r="N45" s="41">
        <f t="shared" si="12"/>
        <v>0</v>
      </c>
      <c r="O45" s="41">
        <f t="shared" si="13"/>
        <v>0</v>
      </c>
      <c r="P45" s="41">
        <f t="shared" si="14"/>
        <v>0</v>
      </c>
      <c r="Q45" s="38">
        <f t="shared" si="2"/>
        <v>0</v>
      </c>
    </row>
    <row r="46" spans="1:17" s="39" customFormat="1" ht="14.25" customHeight="1" x14ac:dyDescent="0.2">
      <c r="A46" s="35">
        <v>42</v>
      </c>
      <c r="B46" s="9" t="s">
        <v>1092</v>
      </c>
      <c r="C46" s="9" t="s">
        <v>1093</v>
      </c>
      <c r="D46" s="9" t="s">
        <v>13</v>
      </c>
      <c r="E46" s="9" t="s">
        <v>7</v>
      </c>
      <c r="F46" s="10">
        <v>1</v>
      </c>
      <c r="G46" s="10">
        <v>2</v>
      </c>
      <c r="H46" s="11">
        <f t="shared" si="15"/>
        <v>0</v>
      </c>
      <c r="I46" s="40"/>
      <c r="J46" s="40"/>
      <c r="K46" s="40"/>
      <c r="L46" s="40"/>
      <c r="M46" s="40"/>
      <c r="N46" s="41">
        <f t="shared" si="12"/>
        <v>0</v>
      </c>
      <c r="O46" s="41">
        <f t="shared" si="13"/>
        <v>0</v>
      </c>
      <c r="P46" s="41">
        <f t="shared" si="14"/>
        <v>0</v>
      </c>
      <c r="Q46" s="38">
        <f t="shared" si="2"/>
        <v>0</v>
      </c>
    </row>
    <row r="47" spans="1:17" s="39" customFormat="1" ht="14.25" customHeight="1" x14ac:dyDescent="0.2">
      <c r="A47" s="35">
        <v>43</v>
      </c>
      <c r="B47" s="9" t="s">
        <v>1092</v>
      </c>
      <c r="C47" s="9" t="s">
        <v>1093</v>
      </c>
      <c r="D47" s="9" t="s">
        <v>14</v>
      </c>
      <c r="E47" s="9" t="s">
        <v>7</v>
      </c>
      <c r="F47" s="10">
        <v>1</v>
      </c>
      <c r="G47" s="10">
        <v>1</v>
      </c>
      <c r="H47" s="11">
        <f t="shared" si="15"/>
        <v>0</v>
      </c>
      <c r="I47" s="40"/>
      <c r="J47" s="40"/>
      <c r="K47" s="40"/>
      <c r="L47" s="40"/>
      <c r="M47" s="40"/>
      <c r="N47" s="40"/>
      <c r="O47" s="41">
        <f t="shared" si="13"/>
        <v>0</v>
      </c>
      <c r="P47" s="41">
        <f t="shared" si="14"/>
        <v>0</v>
      </c>
      <c r="Q47" s="38">
        <f t="shared" si="2"/>
        <v>0</v>
      </c>
    </row>
    <row r="48" spans="1:17" s="39" customFormat="1" ht="14.25" customHeight="1" x14ac:dyDescent="0.2">
      <c r="A48" s="35">
        <v>44</v>
      </c>
      <c r="B48" s="9" t="s">
        <v>1092</v>
      </c>
      <c r="C48" s="9" t="s">
        <v>1093</v>
      </c>
      <c r="D48" s="9" t="s">
        <v>15</v>
      </c>
      <c r="E48" s="9" t="s">
        <v>7</v>
      </c>
      <c r="F48" s="10">
        <v>1</v>
      </c>
      <c r="G48" s="10">
        <v>0.33</v>
      </c>
      <c r="H48" s="11">
        <f t="shared" si="15"/>
        <v>0</v>
      </c>
      <c r="I48" s="40"/>
      <c r="J48" s="40"/>
      <c r="K48" s="40"/>
      <c r="L48" s="40"/>
      <c r="M48" s="40"/>
      <c r="N48" s="40"/>
      <c r="O48" s="40"/>
      <c r="P48" s="41">
        <f t="shared" si="14"/>
        <v>0</v>
      </c>
      <c r="Q48" s="38">
        <f t="shared" si="2"/>
        <v>0</v>
      </c>
    </row>
    <row r="49" spans="1:17" s="39" customFormat="1" ht="14.25" customHeight="1" x14ac:dyDescent="0.2">
      <c r="A49" s="35">
        <v>45</v>
      </c>
      <c r="B49" s="9" t="s">
        <v>1084</v>
      </c>
      <c r="C49" s="9" t="s">
        <v>1091</v>
      </c>
      <c r="D49" s="9" t="s">
        <v>1044</v>
      </c>
      <c r="E49" s="9" t="s">
        <v>7</v>
      </c>
      <c r="F49" s="10">
        <v>1.25</v>
      </c>
      <c r="G49" s="10">
        <v>10</v>
      </c>
      <c r="H49" s="11">
        <f t="shared" si="15"/>
        <v>0</v>
      </c>
      <c r="I49" s="40"/>
      <c r="J49" s="41">
        <f>$F49*$G49*$H49*$Q$1</f>
        <v>0</v>
      </c>
      <c r="K49" s="40"/>
      <c r="L49" s="40"/>
      <c r="M49" s="40"/>
      <c r="N49" s="40"/>
      <c r="O49" s="40"/>
      <c r="P49" s="40"/>
      <c r="Q49" s="38">
        <f t="shared" si="2"/>
        <v>0</v>
      </c>
    </row>
    <row r="50" spans="1:17" s="39" customFormat="1" ht="14.25" customHeight="1" x14ac:dyDescent="0.2">
      <c r="A50" s="35">
        <v>46</v>
      </c>
      <c r="B50" s="9" t="s">
        <v>1084</v>
      </c>
      <c r="C50" s="9" t="s">
        <v>1091</v>
      </c>
      <c r="D50" s="9" t="s">
        <v>25</v>
      </c>
      <c r="E50" s="9" t="s">
        <v>7</v>
      </c>
      <c r="F50" s="10">
        <v>0.8</v>
      </c>
      <c r="G50" s="10">
        <v>15</v>
      </c>
      <c r="H50" s="11">
        <f t="shared" si="15"/>
        <v>0</v>
      </c>
      <c r="I50" s="40"/>
      <c r="J50" s="40"/>
      <c r="K50" s="41">
        <f t="shared" ref="K50:K57" si="16">$F50*$G50*$H50*$Q$1</f>
        <v>0</v>
      </c>
      <c r="L50" s="40"/>
      <c r="M50" s="40"/>
      <c r="N50" s="40"/>
      <c r="O50" s="40"/>
      <c r="P50" s="40"/>
      <c r="Q50" s="38">
        <f t="shared" si="2"/>
        <v>0</v>
      </c>
    </row>
    <row r="51" spans="1:17" s="39" customFormat="1" ht="14.25" customHeight="1" x14ac:dyDescent="0.2">
      <c r="A51" s="35">
        <v>47</v>
      </c>
      <c r="B51" s="9" t="s">
        <v>1084</v>
      </c>
      <c r="C51" s="9" t="s">
        <v>1091</v>
      </c>
      <c r="D51" s="9" t="s">
        <v>1095</v>
      </c>
      <c r="E51" s="9" t="s">
        <v>7</v>
      </c>
      <c r="F51" s="10">
        <v>1.25</v>
      </c>
      <c r="G51" s="10">
        <v>15</v>
      </c>
      <c r="H51" s="11">
        <f t="shared" si="15"/>
        <v>0</v>
      </c>
      <c r="I51" s="40"/>
      <c r="J51" s="40"/>
      <c r="K51" s="41">
        <f t="shared" si="16"/>
        <v>0</v>
      </c>
      <c r="L51" s="41">
        <f t="shared" ref="L51:L63" si="17">IF($N$1&lt;21,$F51*$G51*$H51*$Q$1,0)</f>
        <v>0</v>
      </c>
      <c r="M51" s="41">
        <f t="shared" ref="M51:M64" si="18">IF($N$1&lt;18,$F51*$G51*$H51*$Q$1,0)</f>
        <v>0</v>
      </c>
      <c r="N51" s="41">
        <f t="shared" ref="N51:N65" si="19">IF($N$1&lt;15,$F51*$G51*$H51*$Q$1,0)</f>
        <v>0</v>
      </c>
      <c r="O51" s="41">
        <f t="shared" ref="O51:O66" si="20">IF($N$1&lt;13,$F51*$G51*$H51*$Q$1,0)</f>
        <v>0</v>
      </c>
      <c r="P51" s="41">
        <f t="shared" ref="P51:P67" si="21">IF($N$1&lt;11,$F51*$G51*$H51*$Q$1,0)</f>
        <v>0</v>
      </c>
      <c r="Q51" s="38">
        <f t="shared" si="2"/>
        <v>0</v>
      </c>
    </row>
    <row r="52" spans="1:17" s="39" customFormat="1" ht="14.25" customHeight="1" x14ac:dyDescent="0.2">
      <c r="A52" s="35">
        <v>48</v>
      </c>
      <c r="B52" s="9" t="s">
        <v>1084</v>
      </c>
      <c r="C52" s="9" t="s">
        <v>1091</v>
      </c>
      <c r="D52" s="9" t="s">
        <v>1096</v>
      </c>
      <c r="E52" s="9" t="s">
        <v>7</v>
      </c>
      <c r="F52" s="10">
        <v>0.6</v>
      </c>
      <c r="G52" s="10">
        <v>15</v>
      </c>
      <c r="H52" s="11">
        <f t="shared" si="15"/>
        <v>0</v>
      </c>
      <c r="I52" s="40"/>
      <c r="J52" s="40"/>
      <c r="K52" s="41">
        <f t="shared" si="16"/>
        <v>0</v>
      </c>
      <c r="L52" s="41">
        <f t="shared" si="17"/>
        <v>0</v>
      </c>
      <c r="M52" s="41">
        <f t="shared" si="18"/>
        <v>0</v>
      </c>
      <c r="N52" s="41">
        <f t="shared" si="19"/>
        <v>0</v>
      </c>
      <c r="O52" s="41">
        <f t="shared" si="20"/>
        <v>0</v>
      </c>
      <c r="P52" s="41">
        <f t="shared" si="21"/>
        <v>0</v>
      </c>
      <c r="Q52" s="38">
        <f t="shared" si="2"/>
        <v>0</v>
      </c>
    </row>
    <row r="53" spans="1:17" s="39" customFormat="1" ht="14.25" customHeight="1" x14ac:dyDescent="0.2">
      <c r="A53" s="35">
        <v>49</v>
      </c>
      <c r="B53" s="9" t="s">
        <v>1084</v>
      </c>
      <c r="C53" s="9" t="s">
        <v>1091</v>
      </c>
      <c r="D53" s="9" t="s">
        <v>1097</v>
      </c>
      <c r="E53" s="9" t="s">
        <v>7</v>
      </c>
      <c r="F53" s="10">
        <v>0.15</v>
      </c>
      <c r="G53" s="10">
        <v>15</v>
      </c>
      <c r="H53" s="11">
        <f t="shared" si="15"/>
        <v>0</v>
      </c>
      <c r="I53" s="40"/>
      <c r="J53" s="40"/>
      <c r="K53" s="41">
        <f t="shared" si="16"/>
        <v>0</v>
      </c>
      <c r="L53" s="41">
        <f t="shared" si="17"/>
        <v>0</v>
      </c>
      <c r="M53" s="41">
        <f t="shared" si="18"/>
        <v>0</v>
      </c>
      <c r="N53" s="41">
        <f t="shared" si="19"/>
        <v>0</v>
      </c>
      <c r="O53" s="41">
        <f t="shared" si="20"/>
        <v>0</v>
      </c>
      <c r="P53" s="41">
        <f t="shared" si="21"/>
        <v>0</v>
      </c>
      <c r="Q53" s="38">
        <f t="shared" si="2"/>
        <v>0</v>
      </c>
    </row>
    <row r="54" spans="1:17" s="39" customFormat="1" ht="14.25" customHeight="1" x14ac:dyDescent="0.2">
      <c r="A54" s="35">
        <v>50</v>
      </c>
      <c r="B54" s="9" t="s">
        <v>1084</v>
      </c>
      <c r="C54" s="9" t="s">
        <v>1091</v>
      </c>
      <c r="D54" s="9" t="s">
        <v>1053</v>
      </c>
      <c r="E54" s="9" t="s">
        <v>7</v>
      </c>
      <c r="F54" s="10">
        <v>1</v>
      </c>
      <c r="G54" s="10">
        <v>6</v>
      </c>
      <c r="H54" s="11">
        <f t="shared" si="15"/>
        <v>0</v>
      </c>
      <c r="I54" s="40"/>
      <c r="J54" s="40"/>
      <c r="K54" s="41">
        <f t="shared" si="16"/>
        <v>0</v>
      </c>
      <c r="L54" s="41">
        <f t="shared" si="17"/>
        <v>0</v>
      </c>
      <c r="M54" s="41">
        <f t="shared" si="18"/>
        <v>0</v>
      </c>
      <c r="N54" s="41">
        <f t="shared" si="19"/>
        <v>0</v>
      </c>
      <c r="O54" s="41">
        <f t="shared" si="20"/>
        <v>0</v>
      </c>
      <c r="P54" s="41">
        <f t="shared" si="21"/>
        <v>0</v>
      </c>
      <c r="Q54" s="38">
        <f t="shared" si="2"/>
        <v>0</v>
      </c>
    </row>
    <row r="55" spans="1:17" s="39" customFormat="1" ht="14.25" customHeight="1" x14ac:dyDescent="0.2">
      <c r="A55" s="35">
        <v>51</v>
      </c>
      <c r="B55" s="9" t="s">
        <v>1084</v>
      </c>
      <c r="C55" s="9" t="s">
        <v>1091</v>
      </c>
      <c r="D55" s="9" t="s">
        <v>96</v>
      </c>
      <c r="E55" s="9" t="s">
        <v>7</v>
      </c>
      <c r="F55" s="10">
        <v>0.3</v>
      </c>
      <c r="G55" s="10">
        <v>6</v>
      </c>
      <c r="H55" s="11">
        <f t="shared" si="15"/>
        <v>0</v>
      </c>
      <c r="I55" s="40"/>
      <c r="J55" s="40"/>
      <c r="K55" s="41">
        <f t="shared" si="16"/>
        <v>0</v>
      </c>
      <c r="L55" s="41">
        <f t="shared" si="17"/>
        <v>0</v>
      </c>
      <c r="M55" s="41">
        <f t="shared" si="18"/>
        <v>0</v>
      </c>
      <c r="N55" s="41">
        <f t="shared" si="19"/>
        <v>0</v>
      </c>
      <c r="O55" s="41">
        <f t="shared" si="20"/>
        <v>0</v>
      </c>
      <c r="P55" s="41">
        <f t="shared" si="21"/>
        <v>0</v>
      </c>
      <c r="Q55" s="38">
        <f t="shared" si="2"/>
        <v>0</v>
      </c>
    </row>
    <row r="56" spans="1:17" s="39" customFormat="1" ht="14.25" customHeight="1" x14ac:dyDescent="0.2">
      <c r="A56" s="35">
        <v>52</v>
      </c>
      <c r="B56" s="9" t="s">
        <v>1084</v>
      </c>
      <c r="C56" s="9" t="s">
        <v>1091</v>
      </c>
      <c r="D56" s="9" t="s">
        <v>1054</v>
      </c>
      <c r="E56" s="9" t="s">
        <v>7</v>
      </c>
      <c r="F56" s="10">
        <v>1</v>
      </c>
      <c r="G56" s="10">
        <v>2</v>
      </c>
      <c r="H56" s="11">
        <f t="shared" si="15"/>
        <v>0</v>
      </c>
      <c r="I56" s="40"/>
      <c r="J56" s="40"/>
      <c r="K56" s="41">
        <f t="shared" si="16"/>
        <v>0</v>
      </c>
      <c r="L56" s="41">
        <f t="shared" si="17"/>
        <v>0</v>
      </c>
      <c r="M56" s="41">
        <f t="shared" si="18"/>
        <v>0</v>
      </c>
      <c r="N56" s="41">
        <f t="shared" si="19"/>
        <v>0</v>
      </c>
      <c r="O56" s="41">
        <f t="shared" si="20"/>
        <v>0</v>
      </c>
      <c r="P56" s="41">
        <f t="shared" si="21"/>
        <v>0</v>
      </c>
      <c r="Q56" s="38">
        <f t="shared" si="2"/>
        <v>0</v>
      </c>
    </row>
    <row r="57" spans="1:17" s="39" customFormat="1" ht="14.25" customHeight="1" x14ac:dyDescent="0.2">
      <c r="A57" s="35">
        <v>53</v>
      </c>
      <c r="B57" s="9" t="s">
        <v>1084</v>
      </c>
      <c r="C57" s="9" t="s">
        <v>1091</v>
      </c>
      <c r="D57" s="9" t="s">
        <v>97</v>
      </c>
      <c r="E57" s="9" t="s">
        <v>7</v>
      </c>
      <c r="F57" s="10">
        <v>0.3</v>
      </c>
      <c r="G57" s="10">
        <v>2</v>
      </c>
      <c r="H57" s="11">
        <f t="shared" si="15"/>
        <v>0</v>
      </c>
      <c r="I57" s="40"/>
      <c r="J57" s="40"/>
      <c r="K57" s="41">
        <f t="shared" si="16"/>
        <v>0</v>
      </c>
      <c r="L57" s="41">
        <f t="shared" si="17"/>
        <v>0</v>
      </c>
      <c r="M57" s="41">
        <f t="shared" si="18"/>
        <v>0</v>
      </c>
      <c r="N57" s="41">
        <f t="shared" si="19"/>
        <v>0</v>
      </c>
      <c r="O57" s="41">
        <f t="shared" si="20"/>
        <v>0</v>
      </c>
      <c r="P57" s="41">
        <f t="shared" si="21"/>
        <v>0</v>
      </c>
      <c r="Q57" s="38">
        <f t="shared" si="2"/>
        <v>0</v>
      </c>
    </row>
    <row r="58" spans="1:17" s="39" customFormat="1" ht="14.25" customHeight="1" x14ac:dyDescent="0.2">
      <c r="A58" s="35">
        <v>54</v>
      </c>
      <c r="B58" s="9" t="s">
        <v>1084</v>
      </c>
      <c r="C58" s="9" t="s">
        <v>1091</v>
      </c>
      <c r="D58" s="9" t="s">
        <v>102</v>
      </c>
      <c r="E58" s="9" t="s">
        <v>7</v>
      </c>
      <c r="F58" s="10">
        <v>1</v>
      </c>
      <c r="G58" s="10">
        <v>1</v>
      </c>
      <c r="H58" s="11">
        <f t="shared" si="15"/>
        <v>0</v>
      </c>
      <c r="I58" s="40"/>
      <c r="J58" s="40"/>
      <c r="K58" s="40"/>
      <c r="L58" s="41">
        <f t="shared" si="17"/>
        <v>0</v>
      </c>
      <c r="M58" s="41">
        <f t="shared" si="18"/>
        <v>0</v>
      </c>
      <c r="N58" s="41">
        <f t="shared" si="19"/>
        <v>0</v>
      </c>
      <c r="O58" s="41">
        <f t="shared" si="20"/>
        <v>0</v>
      </c>
      <c r="P58" s="41">
        <f t="shared" si="21"/>
        <v>0</v>
      </c>
      <c r="Q58" s="38">
        <f t="shared" si="2"/>
        <v>0</v>
      </c>
    </row>
    <row r="59" spans="1:17" s="39" customFormat="1" ht="14.25" customHeight="1" x14ac:dyDescent="0.2">
      <c r="A59" s="35">
        <v>55</v>
      </c>
      <c r="B59" s="9" t="s">
        <v>1084</v>
      </c>
      <c r="C59" s="9" t="s">
        <v>1091</v>
      </c>
      <c r="D59" s="9" t="s">
        <v>98</v>
      </c>
      <c r="E59" s="9" t="s">
        <v>7</v>
      </c>
      <c r="F59" s="10">
        <v>1</v>
      </c>
      <c r="G59" s="10">
        <v>1</v>
      </c>
      <c r="H59" s="11">
        <f t="shared" si="15"/>
        <v>0</v>
      </c>
      <c r="I59" s="40"/>
      <c r="J59" s="40"/>
      <c r="K59" s="40"/>
      <c r="L59" s="41">
        <f t="shared" si="17"/>
        <v>0</v>
      </c>
      <c r="M59" s="41">
        <f t="shared" si="18"/>
        <v>0</v>
      </c>
      <c r="N59" s="41">
        <f t="shared" si="19"/>
        <v>0</v>
      </c>
      <c r="O59" s="41">
        <f t="shared" si="20"/>
        <v>0</v>
      </c>
      <c r="P59" s="41">
        <f t="shared" si="21"/>
        <v>0</v>
      </c>
      <c r="Q59" s="38">
        <f t="shared" si="2"/>
        <v>0</v>
      </c>
    </row>
    <row r="60" spans="1:17" s="39" customFormat="1" ht="14.25" customHeight="1" x14ac:dyDescent="0.2">
      <c r="A60" s="35">
        <v>56</v>
      </c>
      <c r="B60" s="9" t="s">
        <v>1084</v>
      </c>
      <c r="C60" s="9" t="s">
        <v>1091</v>
      </c>
      <c r="D60" s="9" t="s">
        <v>99</v>
      </c>
      <c r="E60" s="9" t="s">
        <v>7</v>
      </c>
      <c r="F60" s="10">
        <v>0.1</v>
      </c>
      <c r="G60" s="10">
        <v>1</v>
      </c>
      <c r="H60" s="11">
        <f t="shared" si="15"/>
        <v>0</v>
      </c>
      <c r="I60" s="40"/>
      <c r="J60" s="40"/>
      <c r="K60" s="40"/>
      <c r="L60" s="41">
        <f t="shared" si="17"/>
        <v>0</v>
      </c>
      <c r="M60" s="41">
        <f t="shared" si="18"/>
        <v>0</v>
      </c>
      <c r="N60" s="41">
        <f t="shared" si="19"/>
        <v>0</v>
      </c>
      <c r="O60" s="41">
        <f t="shared" si="20"/>
        <v>0</v>
      </c>
      <c r="P60" s="41">
        <f t="shared" si="21"/>
        <v>0</v>
      </c>
      <c r="Q60" s="38">
        <f t="shared" si="2"/>
        <v>0</v>
      </c>
    </row>
    <row r="61" spans="1:17" s="39" customFormat="1" ht="14.25" customHeight="1" x14ac:dyDescent="0.2">
      <c r="A61" s="35">
        <v>57</v>
      </c>
      <c r="B61" s="9" t="s">
        <v>1084</v>
      </c>
      <c r="C61" s="9" t="s">
        <v>1091</v>
      </c>
      <c r="D61" s="9" t="s">
        <v>101</v>
      </c>
      <c r="E61" s="9" t="s">
        <v>7</v>
      </c>
      <c r="F61" s="10">
        <v>1</v>
      </c>
      <c r="G61" s="10">
        <v>0.3</v>
      </c>
      <c r="H61" s="11">
        <f t="shared" si="15"/>
        <v>0</v>
      </c>
      <c r="I61" s="40"/>
      <c r="J61" s="40"/>
      <c r="K61" s="40"/>
      <c r="L61" s="41">
        <f t="shared" si="17"/>
        <v>0</v>
      </c>
      <c r="M61" s="41">
        <f t="shared" si="18"/>
        <v>0</v>
      </c>
      <c r="N61" s="41">
        <f t="shared" si="19"/>
        <v>0</v>
      </c>
      <c r="O61" s="41">
        <f t="shared" si="20"/>
        <v>0</v>
      </c>
      <c r="P61" s="41">
        <f t="shared" si="21"/>
        <v>0</v>
      </c>
      <c r="Q61" s="38">
        <f t="shared" si="2"/>
        <v>0</v>
      </c>
    </row>
    <row r="62" spans="1:17" s="39" customFormat="1" ht="14.25" customHeight="1" x14ac:dyDescent="0.2">
      <c r="A62" s="35">
        <v>58</v>
      </c>
      <c r="B62" s="9" t="s">
        <v>1084</v>
      </c>
      <c r="C62" s="9" t="s">
        <v>1091</v>
      </c>
      <c r="D62" s="9" t="s">
        <v>100</v>
      </c>
      <c r="E62" s="9" t="s">
        <v>7</v>
      </c>
      <c r="F62" s="10">
        <v>1</v>
      </c>
      <c r="G62" s="10">
        <v>0.33</v>
      </c>
      <c r="H62" s="11">
        <f t="shared" si="15"/>
        <v>0</v>
      </c>
      <c r="I62" s="40"/>
      <c r="J62" s="40"/>
      <c r="K62" s="40"/>
      <c r="L62" s="41">
        <f t="shared" si="17"/>
        <v>0</v>
      </c>
      <c r="M62" s="41">
        <f t="shared" si="18"/>
        <v>0</v>
      </c>
      <c r="N62" s="41">
        <f t="shared" si="19"/>
        <v>0</v>
      </c>
      <c r="O62" s="41">
        <f t="shared" si="20"/>
        <v>0</v>
      </c>
      <c r="P62" s="41">
        <f t="shared" si="21"/>
        <v>0</v>
      </c>
      <c r="Q62" s="38">
        <f t="shared" si="2"/>
        <v>0</v>
      </c>
    </row>
    <row r="63" spans="1:17" s="39" customFormat="1" ht="14.25" customHeight="1" x14ac:dyDescent="0.2">
      <c r="A63" s="35">
        <v>59</v>
      </c>
      <c r="B63" s="9" t="s">
        <v>1092</v>
      </c>
      <c r="C63" s="9" t="s">
        <v>1094</v>
      </c>
      <c r="D63" s="9" t="s">
        <v>18</v>
      </c>
      <c r="E63" s="9" t="s">
        <v>7</v>
      </c>
      <c r="F63" s="10">
        <v>1</v>
      </c>
      <c r="G63" s="10">
        <v>9</v>
      </c>
      <c r="H63" s="11">
        <f t="shared" si="15"/>
        <v>0</v>
      </c>
      <c r="I63" s="40"/>
      <c r="J63" s="40"/>
      <c r="K63" s="40"/>
      <c r="L63" s="41">
        <f t="shared" si="17"/>
        <v>0</v>
      </c>
      <c r="M63" s="41">
        <f t="shared" si="18"/>
        <v>0</v>
      </c>
      <c r="N63" s="41">
        <f t="shared" si="19"/>
        <v>0</v>
      </c>
      <c r="O63" s="41">
        <f t="shared" si="20"/>
        <v>0</v>
      </c>
      <c r="P63" s="41">
        <f t="shared" si="21"/>
        <v>0</v>
      </c>
      <c r="Q63" s="38">
        <f t="shared" si="2"/>
        <v>0</v>
      </c>
    </row>
    <row r="64" spans="1:17" s="39" customFormat="1" ht="14.25" customHeight="1" x14ac:dyDescent="0.2">
      <c r="A64" s="35">
        <v>60</v>
      </c>
      <c r="B64" s="9" t="s">
        <v>1092</v>
      </c>
      <c r="C64" s="9" t="s">
        <v>1094</v>
      </c>
      <c r="D64" s="9" t="s">
        <v>16</v>
      </c>
      <c r="E64" s="9" t="s">
        <v>7</v>
      </c>
      <c r="F64" s="10">
        <v>1</v>
      </c>
      <c r="G64" s="10">
        <v>6</v>
      </c>
      <c r="H64" s="11">
        <f t="shared" si="15"/>
        <v>0</v>
      </c>
      <c r="I64" s="40"/>
      <c r="J64" s="40"/>
      <c r="K64" s="40"/>
      <c r="L64" s="40"/>
      <c r="M64" s="41">
        <f t="shared" si="18"/>
        <v>0</v>
      </c>
      <c r="N64" s="41">
        <f t="shared" si="19"/>
        <v>0</v>
      </c>
      <c r="O64" s="41">
        <f t="shared" si="20"/>
        <v>0</v>
      </c>
      <c r="P64" s="41">
        <f t="shared" si="21"/>
        <v>0</v>
      </c>
      <c r="Q64" s="38">
        <f t="shared" si="2"/>
        <v>0</v>
      </c>
    </row>
    <row r="65" spans="1:17" s="39" customFormat="1" ht="14.25" customHeight="1" x14ac:dyDescent="0.2">
      <c r="A65" s="35">
        <v>61</v>
      </c>
      <c r="B65" s="9" t="s">
        <v>1092</v>
      </c>
      <c r="C65" s="9" t="s">
        <v>1094</v>
      </c>
      <c r="D65" s="9" t="s">
        <v>13</v>
      </c>
      <c r="E65" s="9" t="s">
        <v>7</v>
      </c>
      <c r="F65" s="10">
        <v>1</v>
      </c>
      <c r="G65" s="10">
        <v>2</v>
      </c>
      <c r="H65" s="11">
        <f t="shared" si="15"/>
        <v>0</v>
      </c>
      <c r="I65" s="40"/>
      <c r="J65" s="40"/>
      <c r="K65" s="40"/>
      <c r="L65" s="40"/>
      <c r="M65" s="40"/>
      <c r="N65" s="41">
        <f t="shared" si="19"/>
        <v>0</v>
      </c>
      <c r="O65" s="41">
        <f t="shared" si="20"/>
        <v>0</v>
      </c>
      <c r="P65" s="41">
        <f t="shared" si="21"/>
        <v>0</v>
      </c>
      <c r="Q65" s="38">
        <f t="shared" si="2"/>
        <v>0</v>
      </c>
    </row>
    <row r="66" spans="1:17" s="39" customFormat="1" ht="14.25" customHeight="1" x14ac:dyDescent="0.2">
      <c r="A66" s="35">
        <v>62</v>
      </c>
      <c r="B66" s="9" t="s">
        <v>1092</v>
      </c>
      <c r="C66" s="9" t="s">
        <v>1094</v>
      </c>
      <c r="D66" s="9" t="s">
        <v>14</v>
      </c>
      <c r="E66" s="9" t="s">
        <v>7</v>
      </c>
      <c r="F66" s="10">
        <v>1</v>
      </c>
      <c r="G66" s="10">
        <v>1</v>
      </c>
      <c r="H66" s="11">
        <f t="shared" si="15"/>
        <v>0</v>
      </c>
      <c r="I66" s="40"/>
      <c r="J66" s="40"/>
      <c r="K66" s="40"/>
      <c r="L66" s="40"/>
      <c r="M66" s="40"/>
      <c r="N66" s="40"/>
      <c r="O66" s="41">
        <f t="shared" si="20"/>
        <v>0</v>
      </c>
      <c r="P66" s="41">
        <f t="shared" si="21"/>
        <v>0</v>
      </c>
      <c r="Q66" s="38">
        <f t="shared" si="2"/>
        <v>0</v>
      </c>
    </row>
    <row r="67" spans="1:17" s="39" customFormat="1" ht="14.25" customHeight="1" x14ac:dyDescent="0.2">
      <c r="A67" s="35">
        <v>63</v>
      </c>
      <c r="B67" s="9" t="s">
        <v>1092</v>
      </c>
      <c r="C67" s="9" t="s">
        <v>1094</v>
      </c>
      <c r="D67" s="9" t="s">
        <v>15</v>
      </c>
      <c r="E67" s="9" t="s">
        <v>7</v>
      </c>
      <c r="F67" s="10">
        <v>1</v>
      </c>
      <c r="G67" s="10">
        <v>0.33</v>
      </c>
      <c r="H67" s="11">
        <f t="shared" si="15"/>
        <v>0</v>
      </c>
      <c r="I67" s="40"/>
      <c r="J67" s="40"/>
      <c r="K67" s="40"/>
      <c r="L67" s="40"/>
      <c r="M67" s="40"/>
      <c r="N67" s="40"/>
      <c r="O67" s="40"/>
      <c r="P67" s="41">
        <f t="shared" si="21"/>
        <v>0</v>
      </c>
      <c r="Q67" s="38">
        <f t="shared" si="2"/>
        <v>0</v>
      </c>
    </row>
    <row r="68" spans="1:17" s="39" customFormat="1" ht="14.25" customHeight="1" x14ac:dyDescent="0.2">
      <c r="A68" s="35">
        <v>64</v>
      </c>
      <c r="B68" s="9" t="s">
        <v>8</v>
      </c>
      <c r="C68" s="9" t="s">
        <v>7</v>
      </c>
      <c r="D68" s="9" t="s">
        <v>5</v>
      </c>
      <c r="E68" s="9" t="s">
        <v>7</v>
      </c>
      <c r="F68" s="10">
        <v>2</v>
      </c>
      <c r="G68" s="10">
        <v>15</v>
      </c>
      <c r="H68" s="11">
        <f t="shared" si="15"/>
        <v>0</v>
      </c>
      <c r="I68" s="40"/>
      <c r="J68" s="40"/>
      <c r="K68" s="41">
        <f>$F68*$G68*$H68*$Q$1</f>
        <v>0</v>
      </c>
      <c r="L68" s="40"/>
      <c r="M68" s="40"/>
      <c r="N68" s="40"/>
      <c r="O68" s="40"/>
      <c r="P68" s="40"/>
      <c r="Q68" s="38">
        <f t="shared" si="2"/>
        <v>0</v>
      </c>
    </row>
    <row r="69" spans="1:17" s="39" customFormat="1" ht="14.25" customHeight="1" x14ac:dyDescent="0.2">
      <c r="A69" s="35">
        <v>65</v>
      </c>
      <c r="B69" s="9" t="s">
        <v>8</v>
      </c>
      <c r="C69" s="9" t="s">
        <v>7</v>
      </c>
      <c r="D69" s="9" t="s">
        <v>16</v>
      </c>
      <c r="E69" s="9" t="s">
        <v>7</v>
      </c>
      <c r="F69" s="10">
        <v>2</v>
      </c>
      <c r="G69" s="10">
        <v>6</v>
      </c>
      <c r="H69" s="11">
        <f t="shared" ref="H69:H100" si="22">IFERROR(VLOOKUP(B$2,PUNTS,A69+7,0),0)</f>
        <v>0</v>
      </c>
      <c r="I69" s="40"/>
      <c r="J69" s="40"/>
      <c r="K69" s="40"/>
      <c r="L69" s="40"/>
      <c r="M69" s="41">
        <f>IF($N$1&lt;18,$F69*$G69*$H69*$Q$1,0)</f>
        <v>0</v>
      </c>
      <c r="N69" s="40"/>
      <c r="O69" s="40"/>
      <c r="P69" s="40"/>
      <c r="Q69" s="38">
        <f t="shared" si="2"/>
        <v>0</v>
      </c>
    </row>
    <row r="70" spans="1:17" s="39" customFormat="1" ht="14.25" customHeight="1" x14ac:dyDescent="0.2">
      <c r="A70" s="35">
        <v>66</v>
      </c>
      <c r="B70" s="9" t="s">
        <v>8</v>
      </c>
      <c r="C70" s="9" t="s">
        <v>7</v>
      </c>
      <c r="D70" s="9" t="s">
        <v>13</v>
      </c>
      <c r="E70" s="9" t="s">
        <v>7</v>
      </c>
      <c r="F70" s="10">
        <v>2</v>
      </c>
      <c r="G70" s="10">
        <v>2</v>
      </c>
      <c r="H70" s="11">
        <f t="shared" si="22"/>
        <v>0</v>
      </c>
      <c r="I70" s="40"/>
      <c r="J70" s="40"/>
      <c r="K70" s="40"/>
      <c r="L70" s="40"/>
      <c r="M70" s="40"/>
      <c r="N70" s="41">
        <f>IF($N$1&lt;15,$F70*$G70*$H70*$Q$1,0)</f>
        <v>0</v>
      </c>
      <c r="O70" s="40"/>
      <c r="P70" s="40"/>
      <c r="Q70" s="38">
        <f t="shared" ref="Q70:Q133" si="23">IF(SUM(I70:P70)=0,0,1)</f>
        <v>0</v>
      </c>
    </row>
    <row r="71" spans="1:17" s="39" customFormat="1" ht="14.25" customHeight="1" x14ac:dyDescent="0.2">
      <c r="A71" s="35">
        <v>67</v>
      </c>
      <c r="B71" s="9" t="s">
        <v>8</v>
      </c>
      <c r="C71" s="9" t="s">
        <v>7</v>
      </c>
      <c r="D71" s="9" t="s">
        <v>14</v>
      </c>
      <c r="E71" s="9" t="s">
        <v>7</v>
      </c>
      <c r="F71" s="10">
        <v>2</v>
      </c>
      <c r="G71" s="10">
        <v>1</v>
      </c>
      <c r="H71" s="11">
        <f t="shared" si="22"/>
        <v>0</v>
      </c>
      <c r="I71" s="40"/>
      <c r="J71" s="40"/>
      <c r="K71" s="40"/>
      <c r="L71" s="40"/>
      <c r="M71" s="40"/>
      <c r="N71" s="40"/>
      <c r="O71" s="41">
        <f>IF($N$1&lt;13,$F71*$G71*$H71*$Q$1,0)</f>
        <v>0</v>
      </c>
      <c r="P71" s="40"/>
      <c r="Q71" s="38">
        <f t="shared" si="23"/>
        <v>0</v>
      </c>
    </row>
    <row r="72" spans="1:17" s="39" customFormat="1" ht="14.25" customHeight="1" x14ac:dyDescent="0.2">
      <c r="A72" s="35">
        <v>68</v>
      </c>
      <c r="B72" s="9" t="s">
        <v>8</v>
      </c>
      <c r="C72" s="9" t="s">
        <v>7</v>
      </c>
      <c r="D72" s="9" t="s">
        <v>15</v>
      </c>
      <c r="E72" s="9" t="s">
        <v>7</v>
      </c>
      <c r="F72" s="10">
        <v>2</v>
      </c>
      <c r="G72" s="10">
        <v>0.33</v>
      </c>
      <c r="H72" s="11">
        <f t="shared" si="22"/>
        <v>0</v>
      </c>
      <c r="I72" s="40"/>
      <c r="J72" s="40"/>
      <c r="K72" s="40"/>
      <c r="L72" s="40"/>
      <c r="M72" s="40"/>
      <c r="N72" s="40"/>
      <c r="O72" s="40"/>
      <c r="P72" s="41">
        <f>IF($N$1&lt;11,$F72*$G72*$H72*$Q$1,0)</f>
        <v>0</v>
      </c>
      <c r="Q72" s="38">
        <f t="shared" si="23"/>
        <v>0</v>
      </c>
    </row>
    <row r="73" spans="1:17" s="39" customFormat="1" ht="14.25" customHeight="1" x14ac:dyDescent="0.2">
      <c r="A73" s="35">
        <v>69</v>
      </c>
      <c r="B73" s="9" t="s">
        <v>8</v>
      </c>
      <c r="C73" s="9" t="s">
        <v>7</v>
      </c>
      <c r="D73" s="9" t="s">
        <v>1044</v>
      </c>
      <c r="E73" s="9" t="s">
        <v>7</v>
      </c>
      <c r="F73" s="10">
        <v>2</v>
      </c>
      <c r="G73" s="10">
        <v>10</v>
      </c>
      <c r="H73" s="11">
        <f t="shared" si="22"/>
        <v>0</v>
      </c>
      <c r="I73" s="40"/>
      <c r="J73" s="41">
        <f>$F73*$G73*$H73*$Q$1</f>
        <v>0</v>
      </c>
      <c r="K73" s="40"/>
      <c r="L73" s="40"/>
      <c r="M73" s="40"/>
      <c r="N73" s="40"/>
      <c r="O73" s="40"/>
      <c r="P73" s="40"/>
      <c r="Q73" s="38">
        <f t="shared" si="23"/>
        <v>0</v>
      </c>
    </row>
    <row r="74" spans="1:17" s="39" customFormat="1" ht="14.25" customHeight="1" x14ac:dyDescent="0.2">
      <c r="A74" s="35">
        <v>70</v>
      </c>
      <c r="B74" s="9" t="s">
        <v>8</v>
      </c>
      <c r="C74" s="9" t="s">
        <v>6</v>
      </c>
      <c r="D74" s="9" t="s">
        <v>5</v>
      </c>
      <c r="E74" s="9" t="s">
        <v>6</v>
      </c>
      <c r="F74" s="10">
        <v>0.75</v>
      </c>
      <c r="G74" s="10">
        <v>15</v>
      </c>
      <c r="H74" s="11">
        <f t="shared" si="22"/>
        <v>0</v>
      </c>
      <c r="I74" s="40"/>
      <c r="J74" s="40"/>
      <c r="K74" s="41">
        <f>$F74*$G74*$H74*$Q$1</f>
        <v>0</v>
      </c>
      <c r="L74" s="40"/>
      <c r="M74" s="40"/>
      <c r="N74" s="40"/>
      <c r="O74" s="40"/>
      <c r="P74" s="40"/>
      <c r="Q74" s="38">
        <f t="shared" si="23"/>
        <v>0</v>
      </c>
    </row>
    <row r="75" spans="1:17" s="39" customFormat="1" ht="14.25" customHeight="1" x14ac:dyDescent="0.2">
      <c r="A75" s="35">
        <v>71</v>
      </c>
      <c r="B75" s="9" t="s">
        <v>8</v>
      </c>
      <c r="C75" s="9" t="s">
        <v>6</v>
      </c>
      <c r="D75" s="9" t="s">
        <v>17</v>
      </c>
      <c r="E75" s="9" t="s">
        <v>6</v>
      </c>
      <c r="F75" s="10">
        <v>4</v>
      </c>
      <c r="G75" s="10">
        <v>9</v>
      </c>
      <c r="H75" s="11">
        <f t="shared" si="22"/>
        <v>0</v>
      </c>
      <c r="I75" s="40"/>
      <c r="J75" s="40"/>
      <c r="K75" s="40"/>
      <c r="L75" s="41">
        <f>IF($N$1&lt;21,$F75*$G75*$H75*$Q$1,0)</f>
        <v>0</v>
      </c>
      <c r="M75" s="41">
        <f>IF($N$1&lt;18,$F75*$G75*$H75*$Q$1,0)</f>
        <v>0</v>
      </c>
      <c r="N75" s="41">
        <f>IF($N$1&lt;15,$F75*$G75*$H75*$Q$1,0)</f>
        <v>0</v>
      </c>
      <c r="O75" s="41">
        <f>IF($N$1&lt;13,$F75*$G75*$H75*$Q$1,0)</f>
        <v>0</v>
      </c>
      <c r="P75" s="41">
        <f>IF($N$1&lt;11,$F75*$G75*$H75*$Q$1,0)</f>
        <v>0</v>
      </c>
      <c r="Q75" s="38">
        <f t="shared" si="23"/>
        <v>0</v>
      </c>
    </row>
    <row r="76" spans="1:17" s="39" customFormat="1" ht="14.25" customHeight="1" x14ac:dyDescent="0.2">
      <c r="A76" s="35">
        <v>72</v>
      </c>
      <c r="B76" s="9" t="s">
        <v>8</v>
      </c>
      <c r="C76" s="9" t="s">
        <v>6</v>
      </c>
      <c r="D76" s="9" t="s">
        <v>16</v>
      </c>
      <c r="E76" s="9" t="s">
        <v>6</v>
      </c>
      <c r="F76" s="10">
        <v>4</v>
      </c>
      <c r="G76" s="10">
        <v>6</v>
      </c>
      <c r="H76" s="11">
        <f t="shared" si="22"/>
        <v>0</v>
      </c>
      <c r="I76" s="40"/>
      <c r="J76" s="40"/>
      <c r="K76" s="40"/>
      <c r="L76" s="41">
        <f>IF($N$1&lt;21,$F76*$G76*$H76*$Q$1,0)</f>
        <v>0</v>
      </c>
      <c r="M76" s="41">
        <f>IF($N$1&lt;18,$F76*$G76*$H76*$Q$1,0)</f>
        <v>0</v>
      </c>
      <c r="N76" s="41">
        <f>IF($N$1&lt;15,$F76*$G76*$H76*$Q$1,0)</f>
        <v>0</v>
      </c>
      <c r="O76" s="41">
        <f>IF($N$1&lt;13,$F76*$G76*$H76*$Q$1,0)</f>
        <v>0</v>
      </c>
      <c r="P76" s="41">
        <f>IF($N$1&lt;11,$F76*$G76*$H76*$Q$1,0)</f>
        <v>0</v>
      </c>
      <c r="Q76" s="38">
        <f t="shared" si="23"/>
        <v>0</v>
      </c>
    </row>
    <row r="77" spans="1:17" s="39" customFormat="1" ht="14.25" customHeight="1" x14ac:dyDescent="0.2">
      <c r="A77" s="35">
        <v>73</v>
      </c>
      <c r="B77" s="9" t="s">
        <v>8</v>
      </c>
      <c r="C77" s="9" t="s">
        <v>6</v>
      </c>
      <c r="D77" s="9" t="s">
        <v>13</v>
      </c>
      <c r="E77" s="9" t="s">
        <v>6</v>
      </c>
      <c r="F77" s="10">
        <v>4</v>
      </c>
      <c r="G77" s="10">
        <v>2</v>
      </c>
      <c r="H77" s="11">
        <f t="shared" si="22"/>
        <v>0</v>
      </c>
      <c r="I77" s="40"/>
      <c r="J77" s="40"/>
      <c r="K77" s="40"/>
      <c r="L77" s="41">
        <f>IF($N$1&lt;21,$F77*$G77*$H77*$Q$1,0)</f>
        <v>0</v>
      </c>
      <c r="M77" s="41">
        <f>IF($N$1&lt;18,$F77*$G77*$H77*$Q$1,0)</f>
        <v>0</v>
      </c>
      <c r="N77" s="41">
        <f>IF($N$1&lt;15,$F77*$G77*$H77*$Q$1,0)</f>
        <v>0</v>
      </c>
      <c r="O77" s="41">
        <f>IF($N$1&lt;13,$F77*$G77*$H77*$Q$1,0)</f>
        <v>0</v>
      </c>
      <c r="P77" s="41">
        <f>IF($N$1&lt;11,$F77*$G77*$H77*$Q$1,0)</f>
        <v>0</v>
      </c>
      <c r="Q77" s="38">
        <f t="shared" si="23"/>
        <v>0</v>
      </c>
    </row>
    <row r="78" spans="1:17" s="39" customFormat="1" ht="14.25" customHeight="1" x14ac:dyDescent="0.2">
      <c r="A78" s="35">
        <v>74</v>
      </c>
      <c r="B78" s="9" t="s">
        <v>8</v>
      </c>
      <c r="C78" s="9" t="s">
        <v>6</v>
      </c>
      <c r="D78" s="9" t="s">
        <v>14</v>
      </c>
      <c r="E78" s="9" t="s">
        <v>6</v>
      </c>
      <c r="F78" s="10">
        <v>4</v>
      </c>
      <c r="G78" s="10">
        <v>1</v>
      </c>
      <c r="H78" s="11">
        <f t="shared" si="22"/>
        <v>0</v>
      </c>
      <c r="I78" s="40"/>
      <c r="J78" s="40"/>
      <c r="K78" s="40"/>
      <c r="L78" s="41">
        <f>IF($N$1&lt;21,$F78*$G78*$H78*$Q$1,0)</f>
        <v>0</v>
      </c>
      <c r="M78" s="41">
        <f>IF($N$1&lt;18,$F78*$G78*$H78*$Q$1,0)</f>
        <v>0</v>
      </c>
      <c r="N78" s="41">
        <f>IF($N$1&lt;15,$F78*$G78*$H78*$Q$1,0)</f>
        <v>0</v>
      </c>
      <c r="O78" s="41">
        <f>IF($N$1&lt;13,$F78*$G78*$H78*$Q$1,0)</f>
        <v>0</v>
      </c>
      <c r="P78" s="41">
        <f>IF($N$1&lt;11,$F78*$G78*$H78*$Q$1,0)</f>
        <v>0</v>
      </c>
      <c r="Q78" s="38">
        <f t="shared" si="23"/>
        <v>0</v>
      </c>
    </row>
    <row r="79" spans="1:17" s="39" customFormat="1" ht="14.25" customHeight="1" x14ac:dyDescent="0.2">
      <c r="A79" s="35">
        <v>75</v>
      </c>
      <c r="B79" s="9" t="s">
        <v>8</v>
      </c>
      <c r="C79" s="9" t="s">
        <v>6</v>
      </c>
      <c r="D79" s="9" t="s">
        <v>15</v>
      </c>
      <c r="E79" s="9" t="s">
        <v>6</v>
      </c>
      <c r="F79" s="10">
        <v>4</v>
      </c>
      <c r="G79" s="10">
        <v>0.33</v>
      </c>
      <c r="H79" s="11">
        <f t="shared" si="22"/>
        <v>0</v>
      </c>
      <c r="I79" s="40"/>
      <c r="J79" s="40"/>
      <c r="K79" s="40"/>
      <c r="L79" s="41">
        <f>IF($N$1&lt;21,$F79*$G79*$H79*$Q$1,0)</f>
        <v>0</v>
      </c>
      <c r="M79" s="41">
        <f>IF($N$1&lt;18,$F79*$G79*$H79*$Q$1,0)</f>
        <v>0</v>
      </c>
      <c r="N79" s="41">
        <f>IF($N$1&lt;15,$F79*$G79*$H79*$Q$1,0)</f>
        <v>0</v>
      </c>
      <c r="O79" s="41">
        <f>IF($N$1&lt;13,$F79*$G79*$H79*$Q$1,0)</f>
        <v>0</v>
      </c>
      <c r="P79" s="41">
        <f>IF($N$1&lt;11,$F79*$G79*$H79*$Q$1,0)</f>
        <v>0</v>
      </c>
      <c r="Q79" s="38">
        <f t="shared" si="23"/>
        <v>0</v>
      </c>
    </row>
    <row r="80" spans="1:17" s="39" customFormat="1" ht="14.25" customHeight="1" x14ac:dyDescent="0.2">
      <c r="A80" s="35">
        <v>76</v>
      </c>
      <c r="B80" s="9" t="s">
        <v>10</v>
      </c>
      <c r="C80" s="9" t="s">
        <v>11</v>
      </c>
      <c r="D80" s="9" t="s">
        <v>5</v>
      </c>
      <c r="E80" s="9" t="s">
        <v>6</v>
      </c>
      <c r="F80" s="10">
        <v>0.1</v>
      </c>
      <c r="G80" s="10">
        <v>15</v>
      </c>
      <c r="H80" s="11">
        <f t="shared" si="22"/>
        <v>0</v>
      </c>
      <c r="I80" s="40"/>
      <c r="J80" s="40"/>
      <c r="K80" s="41">
        <f>$F80*$G80*$H80*$Q$1</f>
        <v>0</v>
      </c>
      <c r="L80" s="40"/>
      <c r="M80" s="40"/>
      <c r="N80" s="40"/>
      <c r="O80" s="40"/>
      <c r="P80" s="40"/>
      <c r="Q80" s="38">
        <f t="shared" si="23"/>
        <v>0</v>
      </c>
    </row>
    <row r="81" spans="1:17" s="39" customFormat="1" ht="14.25" customHeight="1" x14ac:dyDescent="0.2">
      <c r="A81" s="35">
        <v>77</v>
      </c>
      <c r="B81" s="9" t="s">
        <v>10</v>
      </c>
      <c r="C81" s="9" t="s">
        <v>11</v>
      </c>
      <c r="D81" s="9" t="s">
        <v>17</v>
      </c>
      <c r="E81" s="9" t="s">
        <v>6</v>
      </c>
      <c r="F81" s="10">
        <v>2</v>
      </c>
      <c r="G81" s="10">
        <v>9</v>
      </c>
      <c r="H81" s="11">
        <f t="shared" si="22"/>
        <v>0</v>
      </c>
      <c r="I81" s="40"/>
      <c r="J81" s="40"/>
      <c r="K81" s="40"/>
      <c r="L81" s="41">
        <f>IF($N$1&lt;21,$F81*$G81*$H81*$Q$1,0)</f>
        <v>0</v>
      </c>
      <c r="M81" s="41">
        <f>IF($N$1&lt;18,$F81*$G81*$H81*$Q$1,0)</f>
        <v>0</v>
      </c>
      <c r="N81" s="41">
        <f>IF($N$1&lt;15,$F81*$G81*$H81*$Q$1,0)</f>
        <v>0</v>
      </c>
      <c r="O81" s="41">
        <f>IF($N$1&lt;13,$F81*$G81*$H81*$Q$1,0)</f>
        <v>0</v>
      </c>
      <c r="P81" s="41">
        <f>IF($N$1&lt;11,$F81*$G81*$H81*$Q$1,0)</f>
        <v>0</v>
      </c>
      <c r="Q81" s="38">
        <f t="shared" si="23"/>
        <v>0</v>
      </c>
    </row>
    <row r="82" spans="1:17" s="39" customFormat="1" ht="14.25" customHeight="1" x14ac:dyDescent="0.2">
      <c r="A82" s="35">
        <v>78</v>
      </c>
      <c r="B82" s="9" t="s">
        <v>10</v>
      </c>
      <c r="C82" s="9" t="s">
        <v>11</v>
      </c>
      <c r="D82" s="9" t="s">
        <v>16</v>
      </c>
      <c r="E82" s="9" t="s">
        <v>6</v>
      </c>
      <c r="F82" s="10">
        <v>2</v>
      </c>
      <c r="G82" s="10">
        <v>6</v>
      </c>
      <c r="H82" s="11">
        <f t="shared" si="22"/>
        <v>0</v>
      </c>
      <c r="I82" s="40"/>
      <c r="J82" s="40"/>
      <c r="K82" s="40"/>
      <c r="L82" s="41">
        <f>IF($N$1&lt;21,$F82*$G82*$H82*$Q$1,0)</f>
        <v>0</v>
      </c>
      <c r="M82" s="41">
        <f>IF($N$1&lt;18,$F82*$G82*$H82*$Q$1,0)</f>
        <v>0</v>
      </c>
      <c r="N82" s="41">
        <f>IF($N$1&lt;15,$F82*$G82*$H82*$Q$1,0)</f>
        <v>0</v>
      </c>
      <c r="O82" s="41">
        <f>IF($N$1&lt;13,$F82*$G82*$H82*$Q$1,0)</f>
        <v>0</v>
      </c>
      <c r="P82" s="41">
        <f>IF($N$1&lt;11,$F82*$G82*$H82*$Q$1,0)</f>
        <v>0</v>
      </c>
      <c r="Q82" s="38">
        <f t="shared" si="23"/>
        <v>0</v>
      </c>
    </row>
    <row r="83" spans="1:17" s="39" customFormat="1" ht="14.25" customHeight="1" x14ac:dyDescent="0.2">
      <c r="A83" s="35">
        <v>79</v>
      </c>
      <c r="B83" s="9" t="s">
        <v>10</v>
      </c>
      <c r="C83" s="9" t="s">
        <v>11</v>
      </c>
      <c r="D83" s="9" t="s">
        <v>13</v>
      </c>
      <c r="E83" s="9" t="s">
        <v>6</v>
      </c>
      <c r="F83" s="10">
        <v>2</v>
      </c>
      <c r="G83" s="10">
        <v>2</v>
      </c>
      <c r="H83" s="11">
        <f t="shared" si="22"/>
        <v>0</v>
      </c>
      <c r="I83" s="40"/>
      <c r="J83" s="40"/>
      <c r="K83" s="40"/>
      <c r="L83" s="41">
        <f>IF($N$1&lt;21,$F83*$G83*$H83*$Q$1,0)</f>
        <v>0</v>
      </c>
      <c r="M83" s="41">
        <f>IF($N$1&lt;18,$F83*$G83*$H83*$Q$1,0)</f>
        <v>0</v>
      </c>
      <c r="N83" s="41">
        <f>IF($N$1&lt;15,$F83*$G83*$H83*$Q$1,0)</f>
        <v>0</v>
      </c>
      <c r="O83" s="41">
        <f>IF($N$1&lt;13,$F83*$G83*$H83*$Q$1,0)</f>
        <v>0</v>
      </c>
      <c r="P83" s="41">
        <f>IF($N$1&lt;11,$F83*$G83*$H83*$Q$1,0)</f>
        <v>0</v>
      </c>
      <c r="Q83" s="38">
        <f t="shared" si="23"/>
        <v>0</v>
      </c>
    </row>
    <row r="84" spans="1:17" s="39" customFormat="1" ht="14.25" customHeight="1" x14ac:dyDescent="0.2">
      <c r="A84" s="35">
        <v>80</v>
      </c>
      <c r="B84" s="9" t="s">
        <v>10</v>
      </c>
      <c r="C84" s="9" t="s">
        <v>11</v>
      </c>
      <c r="D84" s="9" t="s">
        <v>14</v>
      </c>
      <c r="E84" s="9" t="s">
        <v>6</v>
      </c>
      <c r="F84" s="10">
        <v>2</v>
      </c>
      <c r="G84" s="10">
        <v>1</v>
      </c>
      <c r="H84" s="11">
        <f t="shared" si="22"/>
        <v>0</v>
      </c>
      <c r="I84" s="40"/>
      <c r="J84" s="40"/>
      <c r="K84" s="40"/>
      <c r="L84" s="41">
        <f>IF($N$1&lt;21,$F84*$G84*$H84*$Q$1,0)</f>
        <v>0</v>
      </c>
      <c r="M84" s="41">
        <f>IF($N$1&lt;18,$F84*$G84*$H84*$Q$1,0)</f>
        <v>0</v>
      </c>
      <c r="N84" s="41">
        <f>IF($N$1&lt;15,$F84*$G84*$H84*$Q$1,0)</f>
        <v>0</v>
      </c>
      <c r="O84" s="41">
        <f>IF($N$1&lt;13,$F84*$G84*$H84*$Q$1,0)</f>
        <v>0</v>
      </c>
      <c r="P84" s="41">
        <f>IF($N$1&lt;11,$F84*$G84*$H84*$Q$1,0)</f>
        <v>0</v>
      </c>
      <c r="Q84" s="38">
        <f t="shared" si="23"/>
        <v>0</v>
      </c>
    </row>
    <row r="85" spans="1:17" s="39" customFormat="1" ht="14.25" customHeight="1" x14ac:dyDescent="0.2">
      <c r="A85" s="35">
        <v>81</v>
      </c>
      <c r="B85" s="9" t="s">
        <v>10</v>
      </c>
      <c r="C85" s="9" t="s">
        <v>11</v>
      </c>
      <c r="D85" s="9" t="s">
        <v>15</v>
      </c>
      <c r="E85" s="9" t="s">
        <v>6</v>
      </c>
      <c r="F85" s="10">
        <v>2</v>
      </c>
      <c r="G85" s="10">
        <v>0.33</v>
      </c>
      <c r="H85" s="11">
        <f t="shared" si="22"/>
        <v>0</v>
      </c>
      <c r="I85" s="40"/>
      <c r="J85" s="40"/>
      <c r="K85" s="40"/>
      <c r="L85" s="41">
        <f>IF($N$1&lt;21,$F85*$G85*$H85*$Q$1,0)</f>
        <v>0</v>
      </c>
      <c r="M85" s="41">
        <f>IF($N$1&lt;18,$F85*$G85*$H85*$Q$1,0)</f>
        <v>0</v>
      </c>
      <c r="N85" s="41">
        <f>IF($N$1&lt;15,$F85*$G85*$H85*$Q$1,0)</f>
        <v>0</v>
      </c>
      <c r="O85" s="41">
        <f>IF($N$1&lt;13,$F85*$G85*$H85*$Q$1,0)</f>
        <v>0</v>
      </c>
      <c r="P85" s="41">
        <f>IF($N$1&lt;11,$F85*$G85*$H85*$Q$1,0)</f>
        <v>0</v>
      </c>
      <c r="Q85" s="38">
        <f t="shared" si="23"/>
        <v>0</v>
      </c>
    </row>
    <row r="86" spans="1:17" s="39" customFormat="1" ht="14.25" customHeight="1" x14ac:dyDescent="0.2">
      <c r="A86" s="35">
        <v>82</v>
      </c>
      <c r="B86" s="9" t="s">
        <v>10</v>
      </c>
      <c r="C86" s="9" t="s">
        <v>11</v>
      </c>
      <c r="D86" s="9" t="s">
        <v>1098</v>
      </c>
      <c r="E86" s="9" t="s">
        <v>6</v>
      </c>
      <c r="F86" s="10">
        <v>1</v>
      </c>
      <c r="G86" s="10">
        <v>15</v>
      </c>
      <c r="H86" s="11">
        <f t="shared" si="22"/>
        <v>0</v>
      </c>
      <c r="I86" s="41">
        <f>$F86*$G86*$H86*$Q$1</f>
        <v>0</v>
      </c>
      <c r="J86" s="40"/>
      <c r="K86" s="40"/>
      <c r="L86" s="40"/>
      <c r="M86" s="40"/>
      <c r="N86" s="40"/>
      <c r="O86" s="40"/>
      <c r="P86" s="40"/>
      <c r="Q86" s="38">
        <f t="shared" si="23"/>
        <v>0</v>
      </c>
    </row>
    <row r="87" spans="1:17" s="39" customFormat="1" ht="14.25" customHeight="1" x14ac:dyDescent="0.2">
      <c r="A87" s="35">
        <v>83</v>
      </c>
      <c r="B87" s="9" t="s">
        <v>10</v>
      </c>
      <c r="C87" s="9" t="s">
        <v>11</v>
      </c>
      <c r="D87" s="9" t="s">
        <v>1099</v>
      </c>
      <c r="E87" s="9" t="s">
        <v>6</v>
      </c>
      <c r="F87" s="10">
        <v>1</v>
      </c>
      <c r="G87" s="10">
        <v>6</v>
      </c>
      <c r="H87" s="11">
        <f t="shared" si="22"/>
        <v>0</v>
      </c>
      <c r="I87" s="41">
        <f>$F87*$G87*$H87*$Q$1</f>
        <v>0</v>
      </c>
      <c r="J87" s="40"/>
      <c r="K87" s="40"/>
      <c r="L87" s="40"/>
      <c r="M87" s="40"/>
      <c r="N87" s="40"/>
      <c r="O87" s="40"/>
      <c r="P87" s="40"/>
      <c r="Q87" s="38">
        <f t="shared" si="23"/>
        <v>0</v>
      </c>
    </row>
    <row r="88" spans="1:17" s="39" customFormat="1" ht="14.25" customHeight="1" x14ac:dyDescent="0.2">
      <c r="A88" s="35">
        <v>84</v>
      </c>
      <c r="B88" s="9" t="s">
        <v>10</v>
      </c>
      <c r="C88" s="9" t="s">
        <v>11</v>
      </c>
      <c r="D88" s="9" t="s">
        <v>1100</v>
      </c>
      <c r="E88" s="9" t="s">
        <v>6</v>
      </c>
      <c r="F88" s="10">
        <v>1</v>
      </c>
      <c r="G88" s="10">
        <v>3</v>
      </c>
      <c r="H88" s="11">
        <f t="shared" si="22"/>
        <v>0</v>
      </c>
      <c r="I88" s="41">
        <f>$F88*$G88*$H88*$Q$1</f>
        <v>0</v>
      </c>
      <c r="J88" s="40"/>
      <c r="K88" s="40"/>
      <c r="L88" s="40"/>
      <c r="M88" s="40"/>
      <c r="N88" s="40"/>
      <c r="O88" s="40"/>
      <c r="P88" s="40"/>
      <c r="Q88" s="38">
        <f t="shared" si="23"/>
        <v>0</v>
      </c>
    </row>
    <row r="89" spans="1:17" s="39" customFormat="1" ht="14.25" customHeight="1" x14ac:dyDescent="0.2">
      <c r="A89" s="35">
        <v>85</v>
      </c>
      <c r="B89" s="9" t="s">
        <v>10</v>
      </c>
      <c r="C89" s="9" t="s">
        <v>11</v>
      </c>
      <c r="D89" s="9" t="s">
        <v>1044</v>
      </c>
      <c r="E89" s="9" t="s">
        <v>6</v>
      </c>
      <c r="F89" s="10">
        <v>2</v>
      </c>
      <c r="G89" s="10">
        <v>10</v>
      </c>
      <c r="H89" s="11">
        <f t="shared" si="22"/>
        <v>0</v>
      </c>
      <c r="I89" s="40"/>
      <c r="J89" s="41">
        <f>$F89*$G89*$H89*$Q$1</f>
        <v>0</v>
      </c>
      <c r="K89" s="40"/>
      <c r="L89" s="40"/>
      <c r="M89" s="40"/>
      <c r="N89" s="40"/>
      <c r="O89" s="40"/>
      <c r="P89" s="40"/>
      <c r="Q89" s="38">
        <f t="shared" si="23"/>
        <v>0</v>
      </c>
    </row>
    <row r="90" spans="1:17" s="39" customFormat="1" ht="14.25" customHeight="1" x14ac:dyDescent="0.2">
      <c r="A90" s="35">
        <v>86</v>
      </c>
      <c r="B90" s="9" t="s">
        <v>10</v>
      </c>
      <c r="C90" s="9" t="s">
        <v>6</v>
      </c>
      <c r="D90" s="9" t="s">
        <v>5</v>
      </c>
      <c r="E90" s="9" t="s">
        <v>6</v>
      </c>
      <c r="F90" s="10">
        <v>0.5</v>
      </c>
      <c r="G90" s="10">
        <v>15</v>
      </c>
      <c r="H90" s="11">
        <f t="shared" si="22"/>
        <v>0</v>
      </c>
      <c r="I90" s="40"/>
      <c r="J90" s="40"/>
      <c r="K90" s="41">
        <f>$F90*$G90*$H90*$Q$1</f>
        <v>0</v>
      </c>
      <c r="L90" s="40"/>
      <c r="M90" s="40"/>
      <c r="N90" s="40"/>
      <c r="O90" s="40"/>
      <c r="P90" s="40"/>
      <c r="Q90" s="38">
        <f t="shared" si="23"/>
        <v>0</v>
      </c>
    </row>
    <row r="91" spans="1:17" s="39" customFormat="1" ht="14.25" customHeight="1" x14ac:dyDescent="0.2">
      <c r="A91" s="35">
        <v>87</v>
      </c>
      <c r="B91" s="9" t="s">
        <v>10</v>
      </c>
      <c r="C91" s="9" t="s">
        <v>6</v>
      </c>
      <c r="D91" s="9" t="s">
        <v>17</v>
      </c>
      <c r="E91" s="9" t="s">
        <v>6</v>
      </c>
      <c r="F91" s="10">
        <v>4</v>
      </c>
      <c r="G91" s="10">
        <v>9</v>
      </c>
      <c r="H91" s="11">
        <f t="shared" si="22"/>
        <v>0</v>
      </c>
      <c r="I91" s="40"/>
      <c r="J91" s="40"/>
      <c r="K91" s="40"/>
      <c r="L91" s="41">
        <f>IF($N$1&lt;21,$F91*$G91*$H91*$Q$1,0)</f>
        <v>0</v>
      </c>
      <c r="M91" s="41">
        <f>IF($N$1&lt;18,$F91*$G91*$H91*$Q$1,0)</f>
        <v>0</v>
      </c>
      <c r="N91" s="41">
        <f>IF($N$1&lt;15,$F91*$G91*$H91*$Q$1,0)</f>
        <v>0</v>
      </c>
      <c r="O91" s="41">
        <f>IF($N$1&lt;13,$F91*$G91*$H91*$Q$1,0)</f>
        <v>0</v>
      </c>
      <c r="P91" s="41">
        <f>IF($N$1&lt;11,$F91*$G91*$H91*$Q$1,0)</f>
        <v>0</v>
      </c>
      <c r="Q91" s="38">
        <f t="shared" si="23"/>
        <v>0</v>
      </c>
    </row>
    <row r="92" spans="1:17" s="39" customFormat="1" ht="14.25" customHeight="1" x14ac:dyDescent="0.2">
      <c r="A92" s="35">
        <v>88</v>
      </c>
      <c r="B92" s="9" t="s">
        <v>10</v>
      </c>
      <c r="C92" s="9" t="s">
        <v>6</v>
      </c>
      <c r="D92" s="9" t="s">
        <v>16</v>
      </c>
      <c r="E92" s="9" t="s">
        <v>6</v>
      </c>
      <c r="F92" s="10">
        <v>4</v>
      </c>
      <c r="G92" s="10">
        <v>6</v>
      </c>
      <c r="H92" s="11">
        <f t="shared" si="22"/>
        <v>0</v>
      </c>
      <c r="I92" s="40"/>
      <c r="J92" s="40"/>
      <c r="K92" s="40"/>
      <c r="L92" s="41">
        <f>IF($N$1&lt;21,$F92*$G92*$H92*$Q$1,0)</f>
        <v>0</v>
      </c>
      <c r="M92" s="41">
        <f>IF($N$1&lt;18,$F92*$G92*$H92*$Q$1,0)</f>
        <v>0</v>
      </c>
      <c r="N92" s="41">
        <f>IF($N$1&lt;15,$F92*$G92*$H92*$Q$1,0)</f>
        <v>0</v>
      </c>
      <c r="O92" s="41">
        <f>IF($N$1&lt;13,$F92*$G92*$H92*$Q$1,0)</f>
        <v>0</v>
      </c>
      <c r="P92" s="41">
        <f>IF($N$1&lt;11,$F92*$G92*$H92*$Q$1,0)</f>
        <v>0</v>
      </c>
      <c r="Q92" s="38">
        <f t="shared" si="23"/>
        <v>0</v>
      </c>
    </row>
    <row r="93" spans="1:17" s="39" customFormat="1" ht="14.25" customHeight="1" x14ac:dyDescent="0.2">
      <c r="A93" s="35">
        <v>89</v>
      </c>
      <c r="B93" s="9" t="s">
        <v>10</v>
      </c>
      <c r="C93" s="9" t="s">
        <v>6</v>
      </c>
      <c r="D93" s="9" t="s">
        <v>13</v>
      </c>
      <c r="E93" s="9" t="s">
        <v>6</v>
      </c>
      <c r="F93" s="10">
        <v>4</v>
      </c>
      <c r="G93" s="10">
        <v>2</v>
      </c>
      <c r="H93" s="11">
        <f t="shared" si="22"/>
        <v>0</v>
      </c>
      <c r="I93" s="40"/>
      <c r="J93" s="40"/>
      <c r="K93" s="40"/>
      <c r="L93" s="41">
        <f>IF($N$1&lt;21,$F93*$G93*$H93*$Q$1,0)</f>
        <v>0</v>
      </c>
      <c r="M93" s="41">
        <f>IF($N$1&lt;18,$F93*$G93*$H93*$Q$1,0)</f>
        <v>0</v>
      </c>
      <c r="N93" s="41">
        <f>IF($N$1&lt;15,$F93*$G93*$H93*$Q$1,0)</f>
        <v>0</v>
      </c>
      <c r="O93" s="41">
        <f>IF($N$1&lt;13,$F93*$G93*$H93*$Q$1,0)</f>
        <v>0</v>
      </c>
      <c r="P93" s="41">
        <f>IF($N$1&lt;11,$F93*$G93*$H93*$Q$1,0)</f>
        <v>0</v>
      </c>
      <c r="Q93" s="38">
        <f t="shared" si="23"/>
        <v>0</v>
      </c>
    </row>
    <row r="94" spans="1:17" s="39" customFormat="1" ht="14.25" customHeight="1" x14ac:dyDescent="0.2">
      <c r="A94" s="35">
        <v>90</v>
      </c>
      <c r="B94" s="9" t="s">
        <v>10</v>
      </c>
      <c r="C94" s="9" t="s">
        <v>6</v>
      </c>
      <c r="D94" s="9" t="s">
        <v>14</v>
      </c>
      <c r="E94" s="9" t="s">
        <v>6</v>
      </c>
      <c r="F94" s="10">
        <v>4</v>
      </c>
      <c r="G94" s="10">
        <v>1</v>
      </c>
      <c r="H94" s="11">
        <f t="shared" si="22"/>
        <v>0</v>
      </c>
      <c r="I94" s="40"/>
      <c r="J94" s="40"/>
      <c r="K94" s="40"/>
      <c r="L94" s="41">
        <f>IF($N$1&lt;21,$F94*$G94*$H94*$Q$1,0)</f>
        <v>0</v>
      </c>
      <c r="M94" s="41">
        <f>IF($N$1&lt;18,$F94*$G94*$H94*$Q$1,0)</f>
        <v>0</v>
      </c>
      <c r="N94" s="41">
        <f>IF($N$1&lt;15,$F94*$G94*$H94*$Q$1,0)</f>
        <v>0</v>
      </c>
      <c r="O94" s="41">
        <f>IF($N$1&lt;13,$F94*$G94*$H94*$Q$1,0)</f>
        <v>0</v>
      </c>
      <c r="P94" s="41">
        <f>IF($N$1&lt;11,$F94*$G94*$H94*$Q$1,0)</f>
        <v>0</v>
      </c>
      <c r="Q94" s="38">
        <f t="shared" si="23"/>
        <v>0</v>
      </c>
    </row>
    <row r="95" spans="1:17" s="39" customFormat="1" ht="14.25" customHeight="1" x14ac:dyDescent="0.2">
      <c r="A95" s="35">
        <v>91</v>
      </c>
      <c r="B95" s="9" t="s">
        <v>10</v>
      </c>
      <c r="C95" s="9" t="s">
        <v>6</v>
      </c>
      <c r="D95" s="9" t="s">
        <v>15</v>
      </c>
      <c r="E95" s="9" t="s">
        <v>6</v>
      </c>
      <c r="F95" s="10">
        <v>4</v>
      </c>
      <c r="G95" s="10">
        <v>0.33</v>
      </c>
      <c r="H95" s="11">
        <f t="shared" si="22"/>
        <v>0</v>
      </c>
      <c r="I95" s="40"/>
      <c r="J95" s="40"/>
      <c r="K95" s="40"/>
      <c r="L95" s="41">
        <f>IF($N$1&lt;21,$F95*$G95*$H95*$Q$1,0)</f>
        <v>0</v>
      </c>
      <c r="M95" s="41">
        <f>IF($N$1&lt;18,$F95*$G95*$H95*$Q$1,0)</f>
        <v>0</v>
      </c>
      <c r="N95" s="41">
        <f>IF($N$1&lt;15,$F95*$G95*$H95*$Q$1,0)</f>
        <v>0</v>
      </c>
      <c r="O95" s="41">
        <f>IF($N$1&lt;13,$F95*$G95*$H95*$Q$1,0)</f>
        <v>0</v>
      </c>
      <c r="P95" s="41">
        <f>IF($N$1&lt;11,$F95*$G95*$H95*$Q$1,0)</f>
        <v>0</v>
      </c>
      <c r="Q95" s="38">
        <f t="shared" si="23"/>
        <v>0</v>
      </c>
    </row>
    <row r="96" spans="1:17" s="39" customFormat="1" ht="14.25" customHeight="1" x14ac:dyDescent="0.2">
      <c r="A96" s="35">
        <v>92</v>
      </c>
      <c r="B96" s="9" t="s">
        <v>10</v>
      </c>
      <c r="C96" s="9" t="s">
        <v>6</v>
      </c>
      <c r="D96" s="9" t="s">
        <v>1098</v>
      </c>
      <c r="E96" s="9" t="s">
        <v>6</v>
      </c>
      <c r="F96" s="10">
        <v>0.5</v>
      </c>
      <c r="G96" s="10">
        <v>15</v>
      </c>
      <c r="H96" s="11">
        <f t="shared" si="22"/>
        <v>0</v>
      </c>
      <c r="I96" s="41">
        <f>$F96*$G96*$H96*$Q$1</f>
        <v>0</v>
      </c>
      <c r="J96" s="40"/>
      <c r="K96" s="40"/>
      <c r="L96" s="40"/>
      <c r="M96" s="40"/>
      <c r="N96" s="40"/>
      <c r="O96" s="40"/>
      <c r="P96" s="40"/>
      <c r="Q96" s="38">
        <f t="shared" si="23"/>
        <v>0</v>
      </c>
    </row>
    <row r="97" spans="1:17" s="39" customFormat="1" ht="14.25" customHeight="1" x14ac:dyDescent="0.2">
      <c r="A97" s="35">
        <v>93</v>
      </c>
      <c r="B97" s="9" t="s">
        <v>10</v>
      </c>
      <c r="C97" s="9" t="s">
        <v>6</v>
      </c>
      <c r="D97" s="9" t="s">
        <v>1099</v>
      </c>
      <c r="E97" s="9" t="s">
        <v>6</v>
      </c>
      <c r="F97" s="10">
        <v>0.5</v>
      </c>
      <c r="G97" s="10">
        <v>6</v>
      </c>
      <c r="H97" s="11">
        <f t="shared" si="22"/>
        <v>0</v>
      </c>
      <c r="I97" s="41">
        <f>$F97*$G97*$H97*$Q$1</f>
        <v>0</v>
      </c>
      <c r="J97" s="40"/>
      <c r="K97" s="40"/>
      <c r="L97" s="40"/>
      <c r="M97" s="40"/>
      <c r="N97" s="40"/>
      <c r="O97" s="40"/>
      <c r="P97" s="40"/>
      <c r="Q97" s="38">
        <f t="shared" si="23"/>
        <v>0</v>
      </c>
    </row>
    <row r="98" spans="1:17" s="39" customFormat="1" ht="14.25" customHeight="1" x14ac:dyDescent="0.2">
      <c r="A98" s="35">
        <v>94</v>
      </c>
      <c r="B98" s="9" t="s">
        <v>10</v>
      </c>
      <c r="C98" s="9" t="s">
        <v>6</v>
      </c>
      <c r="D98" s="9" t="s">
        <v>1100</v>
      </c>
      <c r="E98" s="9" t="s">
        <v>6</v>
      </c>
      <c r="F98" s="10">
        <v>0.5</v>
      </c>
      <c r="G98" s="10">
        <v>3</v>
      </c>
      <c r="H98" s="11">
        <f t="shared" si="22"/>
        <v>0</v>
      </c>
      <c r="I98" s="41">
        <f>$F98*$G98*$H98*$Q$1</f>
        <v>0</v>
      </c>
      <c r="J98" s="40"/>
      <c r="K98" s="40"/>
      <c r="L98" s="40"/>
      <c r="M98" s="40"/>
      <c r="N98" s="40"/>
      <c r="O98" s="40"/>
      <c r="P98" s="40"/>
      <c r="Q98" s="38">
        <f t="shared" si="23"/>
        <v>0</v>
      </c>
    </row>
    <row r="99" spans="1:17" s="39" customFormat="1" ht="14.25" customHeight="1" x14ac:dyDescent="0.2">
      <c r="A99" s="35">
        <v>95</v>
      </c>
      <c r="B99" s="9" t="s">
        <v>10</v>
      </c>
      <c r="C99" s="9" t="s">
        <v>6</v>
      </c>
      <c r="D99" s="9" t="s">
        <v>1044</v>
      </c>
      <c r="E99" s="9" t="s">
        <v>6</v>
      </c>
      <c r="F99" s="10">
        <v>2</v>
      </c>
      <c r="G99" s="10">
        <v>10</v>
      </c>
      <c r="H99" s="11">
        <f t="shared" si="22"/>
        <v>0</v>
      </c>
      <c r="I99" s="40"/>
      <c r="J99" s="41">
        <f>$F99*$G99*$H99*$Q$1</f>
        <v>0</v>
      </c>
      <c r="K99" s="40"/>
      <c r="L99" s="40"/>
      <c r="M99" s="40"/>
      <c r="N99" s="40"/>
      <c r="O99" s="40"/>
      <c r="P99" s="40"/>
      <c r="Q99" s="38">
        <f t="shared" si="23"/>
        <v>0</v>
      </c>
    </row>
    <row r="100" spans="1:17" s="39" customFormat="1" ht="14.25" customHeight="1" x14ac:dyDescent="0.2">
      <c r="A100" s="35">
        <v>96</v>
      </c>
      <c r="B100" s="9" t="s">
        <v>10</v>
      </c>
      <c r="C100" s="9" t="s">
        <v>12</v>
      </c>
      <c r="D100" s="9" t="s">
        <v>5</v>
      </c>
      <c r="E100" s="9" t="s">
        <v>6</v>
      </c>
      <c r="F100" s="10">
        <v>0.3</v>
      </c>
      <c r="G100" s="10">
        <v>15</v>
      </c>
      <c r="H100" s="11">
        <f t="shared" si="22"/>
        <v>0</v>
      </c>
      <c r="I100" s="40"/>
      <c r="J100" s="40"/>
      <c r="K100" s="41">
        <f>$F100*$G100*$H100*$Q$1</f>
        <v>0</v>
      </c>
      <c r="L100" s="40"/>
      <c r="M100" s="40"/>
      <c r="N100" s="40"/>
      <c r="O100" s="40"/>
      <c r="P100" s="40"/>
      <c r="Q100" s="38">
        <f t="shared" si="23"/>
        <v>0</v>
      </c>
    </row>
    <row r="101" spans="1:17" s="39" customFormat="1" ht="14.25" customHeight="1" x14ac:dyDescent="0.2">
      <c r="A101" s="35">
        <v>97</v>
      </c>
      <c r="B101" s="9" t="s">
        <v>10</v>
      </c>
      <c r="C101" s="9" t="s">
        <v>12</v>
      </c>
      <c r="D101" s="9" t="s">
        <v>17</v>
      </c>
      <c r="E101" s="9" t="s">
        <v>6</v>
      </c>
      <c r="F101" s="10">
        <v>0.3</v>
      </c>
      <c r="G101" s="10">
        <v>9</v>
      </c>
      <c r="H101" s="11">
        <f t="shared" ref="H101:H132" si="24">IFERROR(VLOOKUP(B$2,PUNTS,A101+7,0),0)</f>
        <v>0</v>
      </c>
      <c r="I101" s="40"/>
      <c r="J101" s="40"/>
      <c r="K101" s="40"/>
      <c r="L101" s="41">
        <f>IF($N$1&lt;21,$F101*$G101*$H101*$Q$1,0)</f>
        <v>0</v>
      </c>
      <c r="M101" s="41">
        <f>IF($N$1&lt;18,$F101*$G101*$H101*$Q$1,0)</f>
        <v>0</v>
      </c>
      <c r="N101" s="41">
        <f>IF($N$1&lt;15,$F101*$G101*$H101*$Q$1,0)</f>
        <v>0</v>
      </c>
      <c r="O101" s="41">
        <f>IF($N$1&lt;13,$F101*$G101*$H101*$Q$1,0)</f>
        <v>0</v>
      </c>
      <c r="P101" s="41">
        <f>IF($N$1&lt;11,$F101*$G101*$H101*$Q$1,0)</f>
        <v>0</v>
      </c>
      <c r="Q101" s="38">
        <f t="shared" si="23"/>
        <v>0</v>
      </c>
    </row>
    <row r="102" spans="1:17" s="39" customFormat="1" ht="14.25" customHeight="1" x14ac:dyDescent="0.2">
      <c r="A102" s="35">
        <v>98</v>
      </c>
      <c r="B102" s="9" t="s">
        <v>10</v>
      </c>
      <c r="C102" s="9" t="s">
        <v>12</v>
      </c>
      <c r="D102" s="9" t="s">
        <v>16</v>
      </c>
      <c r="E102" s="9" t="s">
        <v>6</v>
      </c>
      <c r="F102" s="10">
        <v>0.3</v>
      </c>
      <c r="G102" s="10">
        <v>6</v>
      </c>
      <c r="H102" s="11">
        <f t="shared" si="24"/>
        <v>0</v>
      </c>
      <c r="I102" s="40"/>
      <c r="J102" s="40"/>
      <c r="K102" s="40"/>
      <c r="L102" s="41">
        <f>IF($N$1&lt;21,$F102*$G102*$H102*$Q$1,0)</f>
        <v>0</v>
      </c>
      <c r="M102" s="41">
        <f>IF($N$1&lt;18,$F102*$G102*$H102*$Q$1,0)</f>
        <v>0</v>
      </c>
      <c r="N102" s="41">
        <f>IF($N$1&lt;15,$F102*$G102*$H102*$Q$1,0)</f>
        <v>0</v>
      </c>
      <c r="O102" s="41">
        <f>IF($N$1&lt;13,$F102*$G102*$H102*$Q$1,0)</f>
        <v>0</v>
      </c>
      <c r="P102" s="41">
        <f>IF($N$1&lt;11,$F102*$G102*$H102*$Q$1,0)</f>
        <v>0</v>
      </c>
      <c r="Q102" s="38">
        <f t="shared" si="23"/>
        <v>0</v>
      </c>
    </row>
    <row r="103" spans="1:17" s="39" customFormat="1" ht="14.25" customHeight="1" x14ac:dyDescent="0.2">
      <c r="A103" s="35">
        <v>99</v>
      </c>
      <c r="B103" s="9" t="s">
        <v>10</v>
      </c>
      <c r="C103" s="9" t="s">
        <v>12</v>
      </c>
      <c r="D103" s="9" t="s">
        <v>13</v>
      </c>
      <c r="E103" s="9" t="s">
        <v>6</v>
      </c>
      <c r="F103" s="10">
        <v>0.3</v>
      </c>
      <c r="G103" s="10">
        <v>2</v>
      </c>
      <c r="H103" s="11">
        <f t="shared" si="24"/>
        <v>0</v>
      </c>
      <c r="I103" s="40"/>
      <c r="J103" s="40"/>
      <c r="K103" s="40"/>
      <c r="L103" s="41">
        <f>IF($N$1&lt;21,$F103*$G103*$H103*$Q$1,0)</f>
        <v>0</v>
      </c>
      <c r="M103" s="41">
        <f>IF($N$1&lt;18,$F103*$G103*$H103*$Q$1,0)</f>
        <v>0</v>
      </c>
      <c r="N103" s="41">
        <f>IF($N$1&lt;15,$F103*$G103*$H103*$Q$1,0)</f>
        <v>0</v>
      </c>
      <c r="O103" s="41">
        <f>IF($N$1&lt;13,$F103*$G103*$H103*$Q$1,0)</f>
        <v>0</v>
      </c>
      <c r="P103" s="41">
        <f>IF($N$1&lt;11,$F103*$G103*$H103*$Q$1,0)</f>
        <v>0</v>
      </c>
      <c r="Q103" s="38">
        <f t="shared" si="23"/>
        <v>0</v>
      </c>
    </row>
    <row r="104" spans="1:17" s="39" customFormat="1" ht="14.25" customHeight="1" x14ac:dyDescent="0.2">
      <c r="A104" s="35">
        <v>100</v>
      </c>
      <c r="B104" s="9" t="s">
        <v>10</v>
      </c>
      <c r="C104" s="9" t="s">
        <v>12</v>
      </c>
      <c r="D104" s="9" t="s">
        <v>14</v>
      </c>
      <c r="E104" s="9" t="s">
        <v>6</v>
      </c>
      <c r="F104" s="10">
        <v>0.3</v>
      </c>
      <c r="G104" s="10">
        <v>1</v>
      </c>
      <c r="H104" s="11">
        <f t="shared" si="24"/>
        <v>0</v>
      </c>
      <c r="I104" s="40"/>
      <c r="J104" s="40"/>
      <c r="K104" s="40"/>
      <c r="L104" s="41">
        <f>IF($N$1&lt;21,$F104*$G104*$H104*$Q$1,0)</f>
        <v>0</v>
      </c>
      <c r="M104" s="41">
        <f>IF($N$1&lt;18,$F104*$G104*$H104*$Q$1,0)</f>
        <v>0</v>
      </c>
      <c r="N104" s="41">
        <f>IF($N$1&lt;15,$F104*$G104*$H104*$Q$1,0)</f>
        <v>0</v>
      </c>
      <c r="O104" s="41">
        <f>IF($N$1&lt;13,$F104*$G104*$H104*$Q$1,0)</f>
        <v>0</v>
      </c>
      <c r="P104" s="41">
        <f>IF($N$1&lt;11,$F104*$G104*$H104*$Q$1,0)</f>
        <v>0</v>
      </c>
      <c r="Q104" s="38">
        <f t="shared" si="23"/>
        <v>0</v>
      </c>
    </row>
    <row r="105" spans="1:17" s="39" customFormat="1" ht="14.25" customHeight="1" x14ac:dyDescent="0.2">
      <c r="A105" s="35">
        <v>101</v>
      </c>
      <c r="B105" s="9" t="s">
        <v>10</v>
      </c>
      <c r="C105" s="9" t="s">
        <v>12</v>
      </c>
      <c r="D105" s="9" t="s">
        <v>15</v>
      </c>
      <c r="E105" s="9" t="s">
        <v>6</v>
      </c>
      <c r="F105" s="10">
        <v>0.3</v>
      </c>
      <c r="G105" s="10">
        <v>0.33</v>
      </c>
      <c r="H105" s="11">
        <f t="shared" si="24"/>
        <v>0</v>
      </c>
      <c r="I105" s="40"/>
      <c r="J105" s="40"/>
      <c r="K105" s="40"/>
      <c r="L105" s="41">
        <f>IF($N$1&lt;21,$F105*$G105*$H105*$Q$1,0)</f>
        <v>0</v>
      </c>
      <c r="M105" s="41">
        <f>IF($N$1&lt;18,$F105*$G105*$H105*$Q$1,0)</f>
        <v>0</v>
      </c>
      <c r="N105" s="41">
        <f>IF($N$1&lt;15,$F105*$G105*$H105*$Q$1,0)</f>
        <v>0</v>
      </c>
      <c r="O105" s="41">
        <f>IF($N$1&lt;13,$F105*$G105*$H105*$Q$1,0)</f>
        <v>0</v>
      </c>
      <c r="P105" s="41">
        <f>IF($N$1&lt;11,$F105*$G105*$H105*$Q$1,0)</f>
        <v>0</v>
      </c>
      <c r="Q105" s="38">
        <f t="shared" si="23"/>
        <v>0</v>
      </c>
    </row>
    <row r="106" spans="1:17" s="39" customFormat="1" ht="14.25" customHeight="1" x14ac:dyDescent="0.2">
      <c r="A106" s="35">
        <v>102</v>
      </c>
      <c r="B106" s="9" t="s">
        <v>10</v>
      </c>
      <c r="C106" s="9" t="s">
        <v>12</v>
      </c>
      <c r="D106" s="9" t="s">
        <v>1098</v>
      </c>
      <c r="E106" s="9" t="s">
        <v>6</v>
      </c>
      <c r="F106" s="10">
        <v>0.3</v>
      </c>
      <c r="G106" s="10">
        <v>15</v>
      </c>
      <c r="H106" s="11">
        <f t="shared" si="24"/>
        <v>0</v>
      </c>
      <c r="I106" s="41">
        <f t="shared" ref="I106:I120" si="25">$F106*$G106*$H106*$Q$1</f>
        <v>0</v>
      </c>
      <c r="J106" s="40"/>
      <c r="K106" s="40"/>
      <c r="L106" s="40"/>
      <c r="M106" s="40"/>
      <c r="N106" s="40"/>
      <c r="O106" s="40"/>
      <c r="P106" s="40"/>
      <c r="Q106" s="38">
        <f t="shared" si="23"/>
        <v>0</v>
      </c>
    </row>
    <row r="107" spans="1:17" s="39" customFormat="1" ht="14.25" customHeight="1" x14ac:dyDescent="0.2">
      <c r="A107" s="35">
        <v>103</v>
      </c>
      <c r="B107" s="9" t="s">
        <v>10</v>
      </c>
      <c r="C107" s="9" t="s">
        <v>12</v>
      </c>
      <c r="D107" s="9" t="s">
        <v>1099</v>
      </c>
      <c r="E107" s="9" t="s">
        <v>6</v>
      </c>
      <c r="F107" s="10">
        <v>0.3</v>
      </c>
      <c r="G107" s="10">
        <v>6</v>
      </c>
      <c r="H107" s="11">
        <f t="shared" si="24"/>
        <v>0</v>
      </c>
      <c r="I107" s="41">
        <f t="shared" si="25"/>
        <v>0</v>
      </c>
      <c r="J107" s="40"/>
      <c r="K107" s="40"/>
      <c r="L107" s="40"/>
      <c r="M107" s="40"/>
      <c r="N107" s="40"/>
      <c r="O107" s="40"/>
      <c r="P107" s="40"/>
      <c r="Q107" s="38">
        <f t="shared" si="23"/>
        <v>0</v>
      </c>
    </row>
    <row r="108" spans="1:17" s="39" customFormat="1" ht="14.25" customHeight="1" x14ac:dyDescent="0.2">
      <c r="A108" s="35">
        <v>104</v>
      </c>
      <c r="B108" s="9" t="s">
        <v>10</v>
      </c>
      <c r="C108" s="9" t="s">
        <v>12</v>
      </c>
      <c r="D108" s="9" t="s">
        <v>1100</v>
      </c>
      <c r="E108" s="9" t="s">
        <v>6</v>
      </c>
      <c r="F108" s="10">
        <v>0.3</v>
      </c>
      <c r="G108" s="10">
        <v>3</v>
      </c>
      <c r="H108" s="11">
        <f t="shared" si="24"/>
        <v>0</v>
      </c>
      <c r="I108" s="41">
        <f t="shared" si="25"/>
        <v>0</v>
      </c>
      <c r="J108" s="40"/>
      <c r="K108" s="40"/>
      <c r="L108" s="40"/>
      <c r="M108" s="40"/>
      <c r="N108" s="40"/>
      <c r="O108" s="40"/>
      <c r="P108" s="40"/>
      <c r="Q108" s="38">
        <f t="shared" si="23"/>
        <v>0</v>
      </c>
    </row>
    <row r="109" spans="1:17" s="39" customFormat="1" ht="14.25" customHeight="1" x14ac:dyDescent="0.2">
      <c r="A109" s="35">
        <v>105</v>
      </c>
      <c r="B109" s="9" t="s">
        <v>1084</v>
      </c>
      <c r="C109" s="9" t="s">
        <v>1101</v>
      </c>
      <c r="D109" s="9" t="s">
        <v>1098</v>
      </c>
      <c r="E109" s="9" t="s">
        <v>1102</v>
      </c>
      <c r="F109" s="10">
        <v>1</v>
      </c>
      <c r="G109" s="10">
        <v>15</v>
      </c>
      <c r="H109" s="11">
        <f t="shared" si="24"/>
        <v>0</v>
      </c>
      <c r="I109" s="41">
        <f t="shared" si="25"/>
        <v>0</v>
      </c>
      <c r="J109" s="40"/>
      <c r="K109" s="40"/>
      <c r="L109" s="40"/>
      <c r="M109" s="40"/>
      <c r="N109" s="40"/>
      <c r="O109" s="40"/>
      <c r="P109" s="40"/>
      <c r="Q109" s="38">
        <f t="shared" si="23"/>
        <v>0</v>
      </c>
    </row>
    <row r="110" spans="1:17" s="39" customFormat="1" ht="14.25" customHeight="1" x14ac:dyDescent="0.2">
      <c r="A110" s="35">
        <v>106</v>
      </c>
      <c r="B110" s="9" t="s">
        <v>1084</v>
      </c>
      <c r="C110" s="9" t="s">
        <v>1101</v>
      </c>
      <c r="D110" s="9" t="s">
        <v>1099</v>
      </c>
      <c r="E110" s="9" t="s">
        <v>1102</v>
      </c>
      <c r="F110" s="10">
        <v>1</v>
      </c>
      <c r="G110" s="10">
        <v>6</v>
      </c>
      <c r="H110" s="11">
        <f t="shared" si="24"/>
        <v>0</v>
      </c>
      <c r="I110" s="41">
        <f t="shared" si="25"/>
        <v>0</v>
      </c>
      <c r="J110" s="40"/>
      <c r="K110" s="40"/>
      <c r="L110" s="40"/>
      <c r="M110" s="40"/>
      <c r="N110" s="40"/>
      <c r="O110" s="40"/>
      <c r="P110" s="40"/>
      <c r="Q110" s="38">
        <f t="shared" si="23"/>
        <v>0</v>
      </c>
    </row>
    <row r="111" spans="1:17" s="39" customFormat="1" ht="14.25" customHeight="1" x14ac:dyDescent="0.2">
      <c r="A111" s="35">
        <v>107</v>
      </c>
      <c r="B111" s="9" t="s">
        <v>1084</v>
      </c>
      <c r="C111" s="9" t="s">
        <v>1101</v>
      </c>
      <c r="D111" s="9" t="s">
        <v>1100</v>
      </c>
      <c r="E111" s="9" t="s">
        <v>1102</v>
      </c>
      <c r="F111" s="10">
        <v>1</v>
      </c>
      <c r="G111" s="10">
        <v>3</v>
      </c>
      <c r="H111" s="11">
        <f t="shared" si="24"/>
        <v>0</v>
      </c>
      <c r="I111" s="41">
        <f t="shared" si="25"/>
        <v>0</v>
      </c>
      <c r="J111" s="40"/>
      <c r="K111" s="40"/>
      <c r="L111" s="40"/>
      <c r="M111" s="40"/>
      <c r="N111" s="40"/>
      <c r="O111" s="40"/>
      <c r="P111" s="40"/>
      <c r="Q111" s="38">
        <f t="shared" si="23"/>
        <v>0</v>
      </c>
    </row>
    <row r="112" spans="1:17" s="39" customFormat="1" ht="14.25" customHeight="1" x14ac:dyDescent="0.2">
      <c r="A112" s="35">
        <v>108</v>
      </c>
      <c r="B112" s="9" t="s">
        <v>1084</v>
      </c>
      <c r="C112" s="9" t="s">
        <v>1103</v>
      </c>
      <c r="D112" s="9" t="s">
        <v>1098</v>
      </c>
      <c r="E112" s="9" t="s">
        <v>1102</v>
      </c>
      <c r="F112" s="10">
        <v>1</v>
      </c>
      <c r="G112" s="10">
        <v>15</v>
      </c>
      <c r="H112" s="11">
        <f t="shared" si="24"/>
        <v>0</v>
      </c>
      <c r="I112" s="41">
        <f t="shared" si="25"/>
        <v>0</v>
      </c>
      <c r="J112" s="40"/>
      <c r="K112" s="40"/>
      <c r="L112" s="40"/>
      <c r="M112" s="40"/>
      <c r="N112" s="40"/>
      <c r="O112" s="40"/>
      <c r="P112" s="40"/>
      <c r="Q112" s="38">
        <f t="shared" si="23"/>
        <v>0</v>
      </c>
    </row>
    <row r="113" spans="1:17" s="39" customFormat="1" ht="14.25" customHeight="1" x14ac:dyDescent="0.2">
      <c r="A113" s="35">
        <v>109</v>
      </c>
      <c r="B113" s="9" t="s">
        <v>1084</v>
      </c>
      <c r="C113" s="9" t="s">
        <v>1103</v>
      </c>
      <c r="D113" s="9" t="s">
        <v>1099</v>
      </c>
      <c r="E113" s="9" t="s">
        <v>1102</v>
      </c>
      <c r="F113" s="10">
        <v>1</v>
      </c>
      <c r="G113" s="10">
        <v>6</v>
      </c>
      <c r="H113" s="11">
        <f t="shared" si="24"/>
        <v>0</v>
      </c>
      <c r="I113" s="41">
        <f t="shared" si="25"/>
        <v>0</v>
      </c>
      <c r="J113" s="40"/>
      <c r="K113" s="40"/>
      <c r="L113" s="40"/>
      <c r="M113" s="40"/>
      <c r="N113" s="40"/>
      <c r="O113" s="40"/>
      <c r="P113" s="40"/>
      <c r="Q113" s="38">
        <f t="shared" si="23"/>
        <v>0</v>
      </c>
    </row>
    <row r="114" spans="1:17" s="39" customFormat="1" ht="14.25" customHeight="1" x14ac:dyDescent="0.2">
      <c r="A114" s="35">
        <v>110</v>
      </c>
      <c r="B114" s="9" t="s">
        <v>1084</v>
      </c>
      <c r="C114" s="9" t="s">
        <v>1103</v>
      </c>
      <c r="D114" s="9" t="s">
        <v>1100</v>
      </c>
      <c r="E114" s="9" t="s">
        <v>1102</v>
      </c>
      <c r="F114" s="10">
        <v>1</v>
      </c>
      <c r="G114" s="10">
        <v>3</v>
      </c>
      <c r="H114" s="11">
        <f t="shared" si="24"/>
        <v>0</v>
      </c>
      <c r="I114" s="41">
        <f t="shared" si="25"/>
        <v>0</v>
      </c>
      <c r="J114" s="40"/>
      <c r="K114" s="40"/>
      <c r="L114" s="40"/>
      <c r="M114" s="40"/>
      <c r="N114" s="40"/>
      <c r="O114" s="40"/>
      <c r="P114" s="40"/>
      <c r="Q114" s="38">
        <f t="shared" si="23"/>
        <v>0</v>
      </c>
    </row>
    <row r="115" spans="1:17" s="39" customFormat="1" ht="14.25" customHeight="1" x14ac:dyDescent="0.2">
      <c r="A115" s="35">
        <v>111</v>
      </c>
      <c r="B115" s="9" t="s">
        <v>1084</v>
      </c>
      <c r="C115" s="9" t="s">
        <v>1104</v>
      </c>
      <c r="D115" s="9" t="s">
        <v>1098</v>
      </c>
      <c r="E115" s="9" t="s">
        <v>1102</v>
      </c>
      <c r="F115" s="10">
        <v>1</v>
      </c>
      <c r="G115" s="10">
        <v>15</v>
      </c>
      <c r="H115" s="11">
        <f t="shared" si="24"/>
        <v>0</v>
      </c>
      <c r="I115" s="41">
        <f t="shared" si="25"/>
        <v>0</v>
      </c>
      <c r="J115" s="40"/>
      <c r="K115" s="40"/>
      <c r="L115" s="40"/>
      <c r="M115" s="40"/>
      <c r="N115" s="40"/>
      <c r="O115" s="40"/>
      <c r="P115" s="40"/>
      <c r="Q115" s="38">
        <f t="shared" si="23"/>
        <v>0</v>
      </c>
    </row>
    <row r="116" spans="1:17" s="39" customFormat="1" ht="14.25" customHeight="1" x14ac:dyDescent="0.2">
      <c r="A116" s="35">
        <v>112</v>
      </c>
      <c r="B116" s="9" t="s">
        <v>1084</v>
      </c>
      <c r="C116" s="9" t="s">
        <v>1104</v>
      </c>
      <c r="D116" s="9" t="s">
        <v>1099</v>
      </c>
      <c r="E116" s="9" t="s">
        <v>1102</v>
      </c>
      <c r="F116" s="10">
        <v>1</v>
      </c>
      <c r="G116" s="10">
        <v>6</v>
      </c>
      <c r="H116" s="11">
        <f t="shared" si="24"/>
        <v>0</v>
      </c>
      <c r="I116" s="41">
        <f t="shared" si="25"/>
        <v>0</v>
      </c>
      <c r="J116" s="40"/>
      <c r="K116" s="40"/>
      <c r="L116" s="40"/>
      <c r="M116" s="40"/>
      <c r="N116" s="40"/>
      <c r="O116" s="40"/>
      <c r="P116" s="40"/>
      <c r="Q116" s="38">
        <f t="shared" si="23"/>
        <v>0</v>
      </c>
    </row>
    <row r="117" spans="1:17" s="39" customFormat="1" ht="14.25" customHeight="1" x14ac:dyDescent="0.2">
      <c r="A117" s="35">
        <v>113</v>
      </c>
      <c r="B117" s="9" t="s">
        <v>1084</v>
      </c>
      <c r="C117" s="9" t="s">
        <v>1104</v>
      </c>
      <c r="D117" s="9" t="s">
        <v>1100</v>
      </c>
      <c r="E117" s="9" t="s">
        <v>1102</v>
      </c>
      <c r="F117" s="10">
        <v>1</v>
      </c>
      <c r="G117" s="10">
        <v>3</v>
      </c>
      <c r="H117" s="11">
        <f t="shared" si="24"/>
        <v>0</v>
      </c>
      <c r="I117" s="41">
        <f t="shared" si="25"/>
        <v>0</v>
      </c>
      <c r="J117" s="40"/>
      <c r="K117" s="40"/>
      <c r="L117" s="40"/>
      <c r="M117" s="40"/>
      <c r="N117" s="40"/>
      <c r="O117" s="40"/>
      <c r="P117" s="40"/>
      <c r="Q117" s="38">
        <f t="shared" si="23"/>
        <v>0</v>
      </c>
    </row>
    <row r="118" spans="1:17" s="39" customFormat="1" ht="14.25" customHeight="1" x14ac:dyDescent="0.2">
      <c r="A118" s="35">
        <v>114</v>
      </c>
      <c r="B118" s="9" t="s">
        <v>8</v>
      </c>
      <c r="C118" s="9" t="s">
        <v>1102</v>
      </c>
      <c r="D118" s="9" t="s">
        <v>1098</v>
      </c>
      <c r="E118" s="9" t="s">
        <v>1102</v>
      </c>
      <c r="F118" s="10">
        <v>1</v>
      </c>
      <c r="G118" s="10">
        <v>15</v>
      </c>
      <c r="H118" s="11">
        <f t="shared" si="24"/>
        <v>0</v>
      </c>
      <c r="I118" s="41">
        <f t="shared" si="25"/>
        <v>0</v>
      </c>
      <c r="J118" s="40"/>
      <c r="K118" s="40"/>
      <c r="L118" s="40"/>
      <c r="M118" s="40"/>
      <c r="N118" s="40"/>
      <c r="O118" s="40"/>
      <c r="P118" s="40"/>
      <c r="Q118" s="38">
        <f t="shared" si="23"/>
        <v>0</v>
      </c>
    </row>
    <row r="119" spans="1:17" s="39" customFormat="1" ht="14.25" customHeight="1" x14ac:dyDescent="0.2">
      <c r="A119" s="35">
        <v>115</v>
      </c>
      <c r="B119" s="9" t="s">
        <v>8</v>
      </c>
      <c r="C119" s="9" t="s">
        <v>1102</v>
      </c>
      <c r="D119" s="9" t="s">
        <v>1099</v>
      </c>
      <c r="E119" s="9" t="s">
        <v>1102</v>
      </c>
      <c r="F119" s="10">
        <v>1</v>
      </c>
      <c r="G119" s="10">
        <v>6</v>
      </c>
      <c r="H119" s="11">
        <f t="shared" si="24"/>
        <v>0</v>
      </c>
      <c r="I119" s="41">
        <f t="shared" si="25"/>
        <v>0</v>
      </c>
      <c r="J119" s="40"/>
      <c r="K119" s="40"/>
      <c r="L119" s="40"/>
      <c r="M119" s="40"/>
      <c r="N119" s="40"/>
      <c r="O119" s="40"/>
      <c r="P119" s="40"/>
      <c r="Q119" s="38">
        <f t="shared" si="23"/>
        <v>0</v>
      </c>
    </row>
    <row r="120" spans="1:17" s="39" customFormat="1" ht="14.25" customHeight="1" x14ac:dyDescent="0.2">
      <c r="A120" s="35">
        <v>116</v>
      </c>
      <c r="B120" s="9" t="s">
        <v>8</v>
      </c>
      <c r="C120" s="9" t="s">
        <v>1102</v>
      </c>
      <c r="D120" s="9" t="s">
        <v>1100</v>
      </c>
      <c r="E120" s="9" t="s">
        <v>1102</v>
      </c>
      <c r="F120" s="10">
        <v>1</v>
      </c>
      <c r="G120" s="10">
        <v>3</v>
      </c>
      <c r="H120" s="11">
        <f t="shared" si="24"/>
        <v>0</v>
      </c>
      <c r="I120" s="41">
        <f t="shared" si="25"/>
        <v>0</v>
      </c>
      <c r="J120" s="40"/>
      <c r="K120" s="40"/>
      <c r="L120" s="40"/>
      <c r="M120" s="40"/>
      <c r="N120" s="40"/>
      <c r="O120" s="40"/>
      <c r="P120" s="40"/>
      <c r="Q120" s="38">
        <f t="shared" si="23"/>
        <v>0</v>
      </c>
    </row>
    <row r="121" spans="1:17" s="39" customFormat="1" ht="14.25" customHeight="1" x14ac:dyDescent="0.2">
      <c r="A121" s="35">
        <v>117</v>
      </c>
      <c r="B121" s="9" t="s">
        <v>9</v>
      </c>
      <c r="C121" s="9" t="s">
        <v>7</v>
      </c>
      <c r="D121" s="9" t="s">
        <v>5</v>
      </c>
      <c r="E121" s="9" t="s">
        <v>7</v>
      </c>
      <c r="F121" s="10">
        <v>2</v>
      </c>
      <c r="G121" s="10">
        <v>15</v>
      </c>
      <c r="H121" s="11">
        <f t="shared" si="24"/>
        <v>0</v>
      </c>
      <c r="I121" s="40"/>
      <c r="J121" s="40"/>
      <c r="K121" s="41">
        <f>$F121*$G121*$H121*$Q$1</f>
        <v>0</v>
      </c>
      <c r="L121" s="41">
        <f>IF($N$1&lt;21,$F121*$G121*$H121*$Q$1,0)</f>
        <v>0</v>
      </c>
      <c r="M121" s="41">
        <f>IF($N$1&lt;18,$F121*$G121*$H121*$Q$1,0)</f>
        <v>0</v>
      </c>
      <c r="N121" s="41">
        <f>IF($N$1&lt;15,$F121*$G121*$H121*$Q$1,0)</f>
        <v>0</v>
      </c>
      <c r="O121" s="41">
        <f>IF($N$1&lt;13,$F121*$G121*$H121*$Q$1,0)</f>
        <v>0</v>
      </c>
      <c r="P121" s="41">
        <f>IF($N$1&lt;11,$F121*$G121*$H121*$Q$1,0)</f>
        <v>0</v>
      </c>
      <c r="Q121" s="38">
        <f t="shared" si="23"/>
        <v>0</v>
      </c>
    </row>
    <row r="122" spans="1:17" s="39" customFormat="1" ht="14.25" customHeight="1" x14ac:dyDescent="0.2">
      <c r="A122" s="35">
        <v>118</v>
      </c>
      <c r="B122" s="9" t="s">
        <v>9</v>
      </c>
      <c r="C122" s="9" t="s">
        <v>7</v>
      </c>
      <c r="D122" s="9" t="s">
        <v>1105</v>
      </c>
      <c r="E122" s="9" t="s">
        <v>7</v>
      </c>
      <c r="F122" s="10">
        <v>0.2</v>
      </c>
      <c r="G122" s="10">
        <v>15</v>
      </c>
      <c r="H122" s="11">
        <f t="shared" si="24"/>
        <v>0</v>
      </c>
      <c r="I122" s="40"/>
      <c r="J122" s="40"/>
      <c r="K122" s="41">
        <f>$F122*$G122*$H122*$Q$1</f>
        <v>0</v>
      </c>
      <c r="L122" s="40"/>
      <c r="M122" s="40"/>
      <c r="N122" s="40"/>
      <c r="O122" s="40"/>
      <c r="P122" s="40"/>
      <c r="Q122" s="38">
        <f t="shared" si="23"/>
        <v>0</v>
      </c>
    </row>
    <row r="123" spans="1:17" s="39" customFormat="1" ht="14.25" customHeight="1" x14ac:dyDescent="0.2">
      <c r="A123" s="35">
        <v>119</v>
      </c>
      <c r="B123" s="9" t="s">
        <v>9</v>
      </c>
      <c r="C123" s="9" t="s">
        <v>7</v>
      </c>
      <c r="D123" s="9" t="s">
        <v>18</v>
      </c>
      <c r="E123" s="9" t="s">
        <v>7</v>
      </c>
      <c r="F123" s="10">
        <v>2</v>
      </c>
      <c r="G123" s="10">
        <v>9</v>
      </c>
      <c r="H123" s="11">
        <f t="shared" si="24"/>
        <v>0</v>
      </c>
      <c r="I123" s="40"/>
      <c r="J123" s="40"/>
      <c r="K123" s="40"/>
      <c r="L123" s="41">
        <f>IF($N$1&lt;21,$F123*$G123*$H123*$Q$1,0)</f>
        <v>0</v>
      </c>
      <c r="M123" s="41">
        <f>IF($N$1&lt;18,$F123*$G123*$H123*$Q$1,0)</f>
        <v>0</v>
      </c>
      <c r="N123" s="41">
        <f>IF($N$1&lt;15,$F123*$G123*$H123*$Q$1,0)</f>
        <v>0</v>
      </c>
      <c r="O123" s="41">
        <f>IF($N$1&lt;13,$F123*$G123*$H123*$Q$1,0)</f>
        <v>0</v>
      </c>
      <c r="P123" s="41">
        <f>IF($N$1&lt;11,$F123*$G123*$H123*$Q$1,0)</f>
        <v>0</v>
      </c>
      <c r="Q123" s="38">
        <f t="shared" si="23"/>
        <v>0</v>
      </c>
    </row>
    <row r="124" spans="1:17" s="39" customFormat="1" ht="14.25" customHeight="1" x14ac:dyDescent="0.2">
      <c r="A124" s="35">
        <v>120</v>
      </c>
      <c r="B124" s="9" t="s">
        <v>9</v>
      </c>
      <c r="C124" s="9" t="s">
        <v>7</v>
      </c>
      <c r="D124" s="9" t="s">
        <v>16</v>
      </c>
      <c r="E124" s="9" t="s">
        <v>7</v>
      </c>
      <c r="F124" s="10">
        <v>2</v>
      </c>
      <c r="G124" s="10">
        <v>6</v>
      </c>
      <c r="H124" s="11">
        <f t="shared" si="24"/>
        <v>0</v>
      </c>
      <c r="I124" s="40"/>
      <c r="J124" s="40"/>
      <c r="K124" s="40"/>
      <c r="L124" s="40"/>
      <c r="M124" s="41">
        <f>IF($N$1&lt;18,$F124*$G124*$H124*$Q$1,0)</f>
        <v>0</v>
      </c>
      <c r="N124" s="41">
        <f>IF($N$1&lt;15,$F124*$G124*$H124*$Q$1,0)</f>
        <v>0</v>
      </c>
      <c r="O124" s="41">
        <f>IF($N$1&lt;13,$F124*$G124*$H124*$Q$1,0)</f>
        <v>0</v>
      </c>
      <c r="P124" s="41">
        <f>IF($N$1&lt;11,$F124*$G124*$H124*$Q$1,0)</f>
        <v>0</v>
      </c>
      <c r="Q124" s="38">
        <f t="shared" si="23"/>
        <v>0</v>
      </c>
    </row>
    <row r="125" spans="1:17" s="39" customFormat="1" ht="14.25" customHeight="1" x14ac:dyDescent="0.2">
      <c r="A125" s="35">
        <v>121</v>
      </c>
      <c r="B125" s="9" t="s">
        <v>9</v>
      </c>
      <c r="C125" s="9" t="s">
        <v>7</v>
      </c>
      <c r="D125" s="9" t="s">
        <v>13</v>
      </c>
      <c r="E125" s="9" t="s">
        <v>7</v>
      </c>
      <c r="F125" s="10">
        <v>2</v>
      </c>
      <c r="G125" s="10">
        <v>2</v>
      </c>
      <c r="H125" s="11">
        <f t="shared" si="24"/>
        <v>0</v>
      </c>
      <c r="I125" s="40"/>
      <c r="J125" s="40"/>
      <c r="K125" s="40"/>
      <c r="L125" s="40"/>
      <c r="M125" s="40"/>
      <c r="N125" s="41">
        <f>IF($N$1&lt;15,$F125*$G125*$H125*$Q$1,0)</f>
        <v>0</v>
      </c>
      <c r="O125" s="41">
        <f>IF($N$1&lt;13,$F125*$G125*$H125*$Q$1,0)</f>
        <v>0</v>
      </c>
      <c r="P125" s="41">
        <f>IF($N$1&lt;11,$F125*$G125*$H125*$Q$1,0)</f>
        <v>0</v>
      </c>
      <c r="Q125" s="38">
        <f t="shared" si="23"/>
        <v>0</v>
      </c>
    </row>
    <row r="126" spans="1:17" s="39" customFormat="1" ht="14.25" customHeight="1" x14ac:dyDescent="0.2">
      <c r="A126" s="35">
        <v>122</v>
      </c>
      <c r="B126" s="9" t="s">
        <v>9</v>
      </c>
      <c r="C126" s="9" t="s">
        <v>7</v>
      </c>
      <c r="D126" s="9" t="s">
        <v>14</v>
      </c>
      <c r="E126" s="9" t="s">
        <v>7</v>
      </c>
      <c r="F126" s="10">
        <v>2</v>
      </c>
      <c r="G126" s="10">
        <v>1</v>
      </c>
      <c r="H126" s="11">
        <f t="shared" si="24"/>
        <v>0</v>
      </c>
      <c r="I126" s="40"/>
      <c r="J126" s="40"/>
      <c r="K126" s="40"/>
      <c r="L126" s="40"/>
      <c r="M126" s="40"/>
      <c r="N126" s="40"/>
      <c r="O126" s="41">
        <f>IF($N$1&lt;13,$F126*$G126*$H126*$Q$1,0)</f>
        <v>0</v>
      </c>
      <c r="P126" s="41">
        <f>IF($N$1&lt;11,$F126*$G126*$H126*$Q$1,0)</f>
        <v>0</v>
      </c>
      <c r="Q126" s="38">
        <f t="shared" si="23"/>
        <v>0</v>
      </c>
    </row>
    <row r="127" spans="1:17" s="39" customFormat="1" ht="14.25" customHeight="1" x14ac:dyDescent="0.2">
      <c r="A127" s="35">
        <v>123</v>
      </c>
      <c r="B127" s="9" t="s">
        <v>9</v>
      </c>
      <c r="C127" s="9" t="s">
        <v>7</v>
      </c>
      <c r="D127" s="9" t="s">
        <v>15</v>
      </c>
      <c r="E127" s="9" t="s">
        <v>7</v>
      </c>
      <c r="F127" s="10">
        <v>2</v>
      </c>
      <c r="G127" s="10">
        <v>0.33</v>
      </c>
      <c r="H127" s="11">
        <f t="shared" si="24"/>
        <v>0</v>
      </c>
      <c r="I127" s="40"/>
      <c r="J127" s="40"/>
      <c r="K127" s="40"/>
      <c r="L127" s="40"/>
      <c r="M127" s="40"/>
      <c r="N127" s="40"/>
      <c r="O127" s="40"/>
      <c r="P127" s="41">
        <f>IF($N$1&lt;11,$F127*$G127*$H127*$Q$1,0)</f>
        <v>0</v>
      </c>
      <c r="Q127" s="38">
        <f t="shared" si="23"/>
        <v>0</v>
      </c>
    </row>
    <row r="128" spans="1:17" s="39" customFormat="1" ht="14.25" customHeight="1" x14ac:dyDescent="0.2">
      <c r="A128" s="35">
        <v>124</v>
      </c>
      <c r="B128" s="9" t="s">
        <v>9</v>
      </c>
      <c r="C128" s="9" t="s">
        <v>7</v>
      </c>
      <c r="D128" s="9" t="s">
        <v>1098</v>
      </c>
      <c r="E128" s="9" t="s">
        <v>7</v>
      </c>
      <c r="F128" s="10">
        <v>2</v>
      </c>
      <c r="G128" s="10">
        <v>15</v>
      </c>
      <c r="H128" s="11">
        <f t="shared" si="24"/>
        <v>0</v>
      </c>
      <c r="I128" s="41">
        <f>$F128*$G128*$H128*$Q$1</f>
        <v>0</v>
      </c>
      <c r="J128" s="40"/>
      <c r="K128" s="40"/>
      <c r="L128" s="40"/>
      <c r="M128" s="40"/>
      <c r="N128" s="40"/>
      <c r="O128" s="40"/>
      <c r="P128" s="40"/>
      <c r="Q128" s="38">
        <f t="shared" si="23"/>
        <v>0</v>
      </c>
    </row>
    <row r="129" spans="1:17" s="39" customFormat="1" ht="14.25" customHeight="1" x14ac:dyDescent="0.2">
      <c r="A129" s="35">
        <v>125</v>
      </c>
      <c r="B129" s="9" t="s">
        <v>9</v>
      </c>
      <c r="C129" s="9" t="s">
        <v>7</v>
      </c>
      <c r="D129" s="9" t="s">
        <v>1068</v>
      </c>
      <c r="E129" s="9" t="s">
        <v>7</v>
      </c>
      <c r="F129" s="10">
        <v>2</v>
      </c>
      <c r="G129" s="10">
        <v>2</v>
      </c>
      <c r="H129" s="11">
        <f t="shared" si="24"/>
        <v>0</v>
      </c>
      <c r="I129" s="41">
        <f>$F129*$G129*$H129*$Q$1</f>
        <v>0</v>
      </c>
      <c r="J129" s="40"/>
      <c r="K129" s="40"/>
      <c r="L129" s="40"/>
      <c r="M129" s="40"/>
      <c r="N129" s="40"/>
      <c r="O129" s="40"/>
      <c r="P129" s="40"/>
      <c r="Q129" s="38">
        <f t="shared" si="23"/>
        <v>0</v>
      </c>
    </row>
    <row r="130" spans="1:17" s="39" customFormat="1" ht="14.25" customHeight="1" x14ac:dyDescent="0.2">
      <c r="A130" s="35">
        <v>126</v>
      </c>
      <c r="B130" s="9" t="s">
        <v>9</v>
      </c>
      <c r="C130" s="9" t="s">
        <v>7</v>
      </c>
      <c r="D130" s="9" t="s">
        <v>1099</v>
      </c>
      <c r="E130" s="9" t="s">
        <v>7</v>
      </c>
      <c r="F130" s="10">
        <v>2</v>
      </c>
      <c r="G130" s="10">
        <v>6</v>
      </c>
      <c r="H130" s="11">
        <f t="shared" si="24"/>
        <v>0</v>
      </c>
      <c r="I130" s="41">
        <f>$F130*$G130*$H130*$Q$1</f>
        <v>0</v>
      </c>
      <c r="J130" s="40"/>
      <c r="K130" s="40"/>
      <c r="L130" s="40"/>
      <c r="M130" s="40"/>
      <c r="N130" s="40"/>
      <c r="O130" s="40"/>
      <c r="P130" s="40"/>
      <c r="Q130" s="38">
        <f t="shared" si="23"/>
        <v>0</v>
      </c>
    </row>
    <row r="131" spans="1:17" s="39" customFormat="1" ht="14.25" customHeight="1" x14ac:dyDescent="0.2">
      <c r="A131" s="35">
        <v>127</v>
      </c>
      <c r="B131" s="9" t="s">
        <v>9</v>
      </c>
      <c r="C131" s="9" t="s">
        <v>7</v>
      </c>
      <c r="D131" s="9" t="s">
        <v>1100</v>
      </c>
      <c r="E131" s="9" t="s">
        <v>7</v>
      </c>
      <c r="F131" s="10">
        <v>2</v>
      </c>
      <c r="G131" s="10">
        <v>3</v>
      </c>
      <c r="H131" s="11">
        <f t="shared" si="24"/>
        <v>0</v>
      </c>
      <c r="I131" s="41">
        <f>$F131*$G131*$H131*$Q$1</f>
        <v>0</v>
      </c>
      <c r="J131" s="40"/>
      <c r="K131" s="40"/>
      <c r="L131" s="40"/>
      <c r="M131" s="40"/>
      <c r="N131" s="40"/>
      <c r="O131" s="40"/>
      <c r="P131" s="40"/>
      <c r="Q131" s="38">
        <f t="shared" si="23"/>
        <v>0</v>
      </c>
    </row>
    <row r="132" spans="1:17" s="39" customFormat="1" ht="14.25" customHeight="1" x14ac:dyDescent="0.2">
      <c r="A132" s="35">
        <v>128</v>
      </c>
      <c r="B132" s="9" t="s">
        <v>9</v>
      </c>
      <c r="C132" s="9" t="s">
        <v>7</v>
      </c>
      <c r="D132" s="9" t="s">
        <v>1106</v>
      </c>
      <c r="E132" s="9" t="s">
        <v>7</v>
      </c>
      <c r="F132" s="10">
        <v>2</v>
      </c>
      <c r="G132" s="10">
        <v>2</v>
      </c>
      <c r="H132" s="11">
        <f t="shared" si="24"/>
        <v>0</v>
      </c>
      <c r="I132" s="41">
        <f>$F132*$G132*$H132*$Q$1</f>
        <v>0</v>
      </c>
      <c r="J132" s="40"/>
      <c r="K132" s="40"/>
      <c r="L132" s="40"/>
      <c r="M132" s="40"/>
      <c r="N132" s="40"/>
      <c r="O132" s="40"/>
      <c r="P132" s="40"/>
      <c r="Q132" s="38">
        <f t="shared" si="23"/>
        <v>0</v>
      </c>
    </row>
    <row r="133" spans="1:17" s="39" customFormat="1" ht="14.25" customHeight="1" x14ac:dyDescent="0.2">
      <c r="A133" s="35">
        <v>129</v>
      </c>
      <c r="B133" s="9" t="s">
        <v>9</v>
      </c>
      <c r="C133" s="9" t="s">
        <v>7</v>
      </c>
      <c r="D133" s="9" t="s">
        <v>1044</v>
      </c>
      <c r="E133" s="9" t="s">
        <v>7</v>
      </c>
      <c r="F133" s="10">
        <v>2</v>
      </c>
      <c r="G133" s="10">
        <v>10</v>
      </c>
      <c r="H133" s="11">
        <f t="shared" ref="H133:H154" si="26">IFERROR(VLOOKUP(B$2,PUNTS,A133+7,0),0)</f>
        <v>0</v>
      </c>
      <c r="I133" s="40"/>
      <c r="J133" s="41">
        <f>$F133*$G133*$H133*$Q$1</f>
        <v>0</v>
      </c>
      <c r="K133" s="40"/>
      <c r="L133" s="40"/>
      <c r="M133" s="40"/>
      <c r="N133" s="40"/>
      <c r="O133" s="40"/>
      <c r="P133" s="40"/>
      <c r="Q133" s="38">
        <f t="shared" si="23"/>
        <v>0</v>
      </c>
    </row>
    <row r="134" spans="1:17" s="39" customFormat="1" ht="14.25" customHeight="1" x14ac:dyDescent="0.2">
      <c r="A134" s="35">
        <v>130</v>
      </c>
      <c r="B134" s="9" t="s">
        <v>9</v>
      </c>
      <c r="C134" s="9" t="s">
        <v>1107</v>
      </c>
      <c r="D134" s="9" t="s">
        <v>5</v>
      </c>
      <c r="E134" s="9" t="s">
        <v>6</v>
      </c>
      <c r="F134" s="10">
        <v>4</v>
      </c>
      <c r="G134" s="10">
        <v>15</v>
      </c>
      <c r="H134" s="11">
        <f t="shared" si="26"/>
        <v>0</v>
      </c>
      <c r="I134" s="40"/>
      <c r="J134" s="40"/>
      <c r="K134" s="41">
        <f>$F134*$G134*$H134*$Q$1</f>
        <v>0</v>
      </c>
      <c r="L134" s="41">
        <f>IF($N$1&lt;21,$F134*$G134*$H134*$Q$1,0)</f>
        <v>0</v>
      </c>
      <c r="M134" s="41">
        <f>IF($N$1&lt;18,$F134*$G134*$H134*$Q$1,0)</f>
        <v>0</v>
      </c>
      <c r="N134" s="41">
        <f>IF($N$1&lt;15,$F134*$G134*$H134*$Q$1,0)</f>
        <v>0</v>
      </c>
      <c r="O134" s="41">
        <f>IF($N$1&lt;13,$F134*$G134*$H134*$Q$1,0)</f>
        <v>0</v>
      </c>
      <c r="P134" s="41">
        <f t="shared" ref="P134:P139" si="27">IF($N$1&lt;11,$F134*$G134*$H134*$Q$1,0)</f>
        <v>0</v>
      </c>
      <c r="Q134" s="38">
        <f t="shared" ref="Q134:Q154" si="28">IF(SUM(I134:P134)=0,0,1)</f>
        <v>0</v>
      </c>
    </row>
    <row r="135" spans="1:17" s="39" customFormat="1" ht="14.25" customHeight="1" x14ac:dyDescent="0.2">
      <c r="A135" s="35">
        <v>131</v>
      </c>
      <c r="B135" s="9" t="s">
        <v>9</v>
      </c>
      <c r="C135" s="9" t="s">
        <v>1107</v>
      </c>
      <c r="D135" s="9" t="s">
        <v>17</v>
      </c>
      <c r="E135" s="9" t="s">
        <v>6</v>
      </c>
      <c r="F135" s="10">
        <v>4</v>
      </c>
      <c r="G135" s="10">
        <v>9</v>
      </c>
      <c r="H135" s="11">
        <f t="shared" si="26"/>
        <v>0</v>
      </c>
      <c r="I135" s="40"/>
      <c r="J135" s="40"/>
      <c r="K135" s="40"/>
      <c r="L135" s="41">
        <f>IF($N$1&lt;21,$F135*$G135*$H135*$Q$1,0)</f>
        <v>0</v>
      </c>
      <c r="M135" s="41">
        <f>IF($N$1&lt;18,$F135*$G135*$H135*$Q$1,0)</f>
        <v>0</v>
      </c>
      <c r="N135" s="41">
        <f>IF($N$1&lt;15,$F135*$G135*$H135*$Q$1,0)</f>
        <v>0</v>
      </c>
      <c r="O135" s="41">
        <f>IF($N$1&lt;13,$F135*$G135*$H135*$Q$1,0)</f>
        <v>0</v>
      </c>
      <c r="P135" s="41">
        <f t="shared" si="27"/>
        <v>0</v>
      </c>
      <c r="Q135" s="38">
        <f t="shared" si="28"/>
        <v>0</v>
      </c>
    </row>
    <row r="136" spans="1:17" s="39" customFormat="1" ht="14.25" customHeight="1" x14ac:dyDescent="0.2">
      <c r="A136" s="35">
        <v>132</v>
      </c>
      <c r="B136" s="9" t="s">
        <v>9</v>
      </c>
      <c r="C136" s="9" t="s">
        <v>1107</v>
      </c>
      <c r="D136" s="9" t="s">
        <v>16</v>
      </c>
      <c r="E136" s="9" t="s">
        <v>6</v>
      </c>
      <c r="F136" s="10">
        <v>4</v>
      </c>
      <c r="G136" s="10">
        <v>6</v>
      </c>
      <c r="H136" s="11">
        <f t="shared" si="26"/>
        <v>0</v>
      </c>
      <c r="I136" s="40"/>
      <c r="J136" s="40"/>
      <c r="K136" s="40"/>
      <c r="L136" s="40"/>
      <c r="M136" s="41">
        <f>IF($N$1&lt;18,$F136*$G136*$H136*$Q$1,0)</f>
        <v>0</v>
      </c>
      <c r="N136" s="41">
        <f>IF($N$1&lt;15,$F136*$G136*$H136*$Q$1,0)</f>
        <v>0</v>
      </c>
      <c r="O136" s="41">
        <f>IF($N$1&lt;13,$F136*$G136*$H136*$Q$1,0)</f>
        <v>0</v>
      </c>
      <c r="P136" s="41">
        <f t="shared" si="27"/>
        <v>0</v>
      </c>
      <c r="Q136" s="38">
        <f t="shared" si="28"/>
        <v>0</v>
      </c>
    </row>
    <row r="137" spans="1:17" s="39" customFormat="1" ht="14.25" customHeight="1" x14ac:dyDescent="0.2">
      <c r="A137" s="35">
        <v>133</v>
      </c>
      <c r="B137" s="9" t="s">
        <v>9</v>
      </c>
      <c r="C137" s="9" t="s">
        <v>1107</v>
      </c>
      <c r="D137" s="9" t="s">
        <v>13</v>
      </c>
      <c r="E137" s="9" t="s">
        <v>6</v>
      </c>
      <c r="F137" s="10">
        <v>4</v>
      </c>
      <c r="G137" s="10">
        <v>2</v>
      </c>
      <c r="H137" s="11">
        <f t="shared" si="26"/>
        <v>0</v>
      </c>
      <c r="I137" s="40"/>
      <c r="J137" s="40"/>
      <c r="K137" s="40"/>
      <c r="L137" s="40"/>
      <c r="M137" s="40"/>
      <c r="N137" s="41">
        <f>IF($N$1&lt;15,$F137*$G137*$H137*$Q$1,0)</f>
        <v>0</v>
      </c>
      <c r="O137" s="41">
        <f>IF($N$1&lt;13,$F137*$G137*$H137*$Q$1,0)</f>
        <v>0</v>
      </c>
      <c r="P137" s="41">
        <f t="shared" si="27"/>
        <v>0</v>
      </c>
      <c r="Q137" s="38">
        <f t="shared" si="28"/>
        <v>0</v>
      </c>
    </row>
    <row r="138" spans="1:17" s="39" customFormat="1" ht="14.25" customHeight="1" x14ac:dyDescent="0.2">
      <c r="A138" s="35">
        <v>134</v>
      </c>
      <c r="B138" s="9" t="s">
        <v>9</v>
      </c>
      <c r="C138" s="9" t="s">
        <v>1107</v>
      </c>
      <c r="D138" s="9" t="s">
        <v>14</v>
      </c>
      <c r="E138" s="9" t="s">
        <v>6</v>
      </c>
      <c r="F138" s="10">
        <v>4</v>
      </c>
      <c r="G138" s="10">
        <v>1</v>
      </c>
      <c r="H138" s="11">
        <f t="shared" si="26"/>
        <v>0</v>
      </c>
      <c r="I138" s="40"/>
      <c r="J138" s="40"/>
      <c r="K138" s="40"/>
      <c r="L138" s="40"/>
      <c r="M138" s="40"/>
      <c r="N138" s="40"/>
      <c r="O138" s="41">
        <f>IF($N$1&lt;13,$F138*$G138*$H138*$Q$1,0)</f>
        <v>0</v>
      </c>
      <c r="P138" s="41">
        <f t="shared" si="27"/>
        <v>0</v>
      </c>
      <c r="Q138" s="38">
        <f t="shared" si="28"/>
        <v>0</v>
      </c>
    </row>
    <row r="139" spans="1:17" s="39" customFormat="1" ht="14.25" customHeight="1" x14ac:dyDescent="0.2">
      <c r="A139" s="35">
        <v>135</v>
      </c>
      <c r="B139" s="9" t="s">
        <v>9</v>
      </c>
      <c r="C139" s="9" t="s">
        <v>1107</v>
      </c>
      <c r="D139" s="9" t="s">
        <v>15</v>
      </c>
      <c r="E139" s="9" t="s">
        <v>6</v>
      </c>
      <c r="F139" s="10">
        <v>4</v>
      </c>
      <c r="G139" s="10">
        <v>0.33</v>
      </c>
      <c r="H139" s="11">
        <f t="shared" si="26"/>
        <v>0</v>
      </c>
      <c r="I139" s="40"/>
      <c r="J139" s="40"/>
      <c r="K139" s="40"/>
      <c r="L139" s="40"/>
      <c r="M139" s="40"/>
      <c r="N139" s="40"/>
      <c r="O139" s="40"/>
      <c r="P139" s="41">
        <f t="shared" si="27"/>
        <v>0</v>
      </c>
      <c r="Q139" s="38">
        <f t="shared" si="28"/>
        <v>0</v>
      </c>
    </row>
    <row r="140" spans="1:17" s="39" customFormat="1" ht="14.25" customHeight="1" x14ac:dyDescent="0.2">
      <c r="A140" s="35">
        <v>136</v>
      </c>
      <c r="B140" s="9" t="s">
        <v>9</v>
      </c>
      <c r="C140" s="9" t="s">
        <v>1107</v>
      </c>
      <c r="D140" s="9" t="s">
        <v>1098</v>
      </c>
      <c r="E140" s="9" t="s">
        <v>6</v>
      </c>
      <c r="F140" s="10">
        <v>4</v>
      </c>
      <c r="G140" s="10">
        <v>15</v>
      </c>
      <c r="H140" s="11">
        <f t="shared" si="26"/>
        <v>0</v>
      </c>
      <c r="I140" s="41">
        <f t="shared" ref="I140:I145" si="29">$F140*$G140*$H140*$Q$1</f>
        <v>0</v>
      </c>
      <c r="J140" s="40"/>
      <c r="K140" s="40"/>
      <c r="L140" s="40"/>
      <c r="M140" s="40"/>
      <c r="N140" s="40"/>
      <c r="O140" s="40"/>
      <c r="P140" s="40"/>
      <c r="Q140" s="38">
        <f t="shared" si="28"/>
        <v>0</v>
      </c>
    </row>
    <row r="141" spans="1:17" s="39" customFormat="1" ht="14.25" customHeight="1" x14ac:dyDescent="0.2">
      <c r="A141" s="35">
        <v>137</v>
      </c>
      <c r="B141" s="9" t="s">
        <v>9</v>
      </c>
      <c r="C141" s="9" t="s">
        <v>1107</v>
      </c>
      <c r="D141" s="9" t="s">
        <v>1068</v>
      </c>
      <c r="E141" s="9" t="s">
        <v>6</v>
      </c>
      <c r="F141" s="10">
        <v>4</v>
      </c>
      <c r="G141" s="10">
        <v>2</v>
      </c>
      <c r="H141" s="11">
        <f t="shared" si="26"/>
        <v>0</v>
      </c>
      <c r="I141" s="41">
        <f t="shared" si="29"/>
        <v>0</v>
      </c>
      <c r="J141" s="40"/>
      <c r="K141" s="40"/>
      <c r="L141" s="40"/>
      <c r="M141" s="40"/>
      <c r="N141" s="40"/>
      <c r="O141" s="40"/>
      <c r="P141" s="40"/>
      <c r="Q141" s="38">
        <f t="shared" si="28"/>
        <v>0</v>
      </c>
    </row>
    <row r="142" spans="1:17" s="39" customFormat="1" ht="14.25" customHeight="1" x14ac:dyDescent="0.2">
      <c r="A142" s="35">
        <v>138</v>
      </c>
      <c r="B142" s="9" t="s">
        <v>9</v>
      </c>
      <c r="C142" s="9" t="s">
        <v>1107</v>
      </c>
      <c r="D142" s="9" t="s">
        <v>1099</v>
      </c>
      <c r="E142" s="9" t="s">
        <v>6</v>
      </c>
      <c r="F142" s="10">
        <v>4</v>
      </c>
      <c r="G142" s="10">
        <v>6</v>
      </c>
      <c r="H142" s="11">
        <f t="shared" si="26"/>
        <v>0</v>
      </c>
      <c r="I142" s="41">
        <f t="shared" si="29"/>
        <v>0</v>
      </c>
      <c r="J142" s="40"/>
      <c r="K142" s="40"/>
      <c r="L142" s="40"/>
      <c r="M142" s="40"/>
      <c r="N142" s="40"/>
      <c r="O142" s="40"/>
      <c r="P142" s="40"/>
      <c r="Q142" s="38">
        <f t="shared" si="28"/>
        <v>0</v>
      </c>
    </row>
    <row r="143" spans="1:17" s="39" customFormat="1" ht="14.25" customHeight="1" x14ac:dyDescent="0.2">
      <c r="A143" s="35">
        <v>139</v>
      </c>
      <c r="B143" s="9" t="s">
        <v>9</v>
      </c>
      <c r="C143" s="9" t="s">
        <v>1107</v>
      </c>
      <c r="D143" s="9" t="s">
        <v>1100</v>
      </c>
      <c r="E143" s="9" t="s">
        <v>6</v>
      </c>
      <c r="F143" s="10">
        <v>4</v>
      </c>
      <c r="G143" s="10">
        <v>3</v>
      </c>
      <c r="H143" s="11">
        <f t="shared" si="26"/>
        <v>0</v>
      </c>
      <c r="I143" s="41">
        <f t="shared" si="29"/>
        <v>0</v>
      </c>
      <c r="J143" s="40"/>
      <c r="K143" s="40"/>
      <c r="L143" s="40"/>
      <c r="M143" s="40"/>
      <c r="N143" s="40"/>
      <c r="O143" s="40"/>
      <c r="P143" s="40"/>
      <c r="Q143" s="38">
        <f t="shared" si="28"/>
        <v>0</v>
      </c>
    </row>
    <row r="144" spans="1:17" s="39" customFormat="1" ht="14.25" customHeight="1" x14ac:dyDescent="0.2">
      <c r="A144" s="35">
        <v>140</v>
      </c>
      <c r="B144" s="9" t="s">
        <v>9</v>
      </c>
      <c r="C144" s="9" t="s">
        <v>1107</v>
      </c>
      <c r="D144" s="9" t="s">
        <v>1106</v>
      </c>
      <c r="E144" s="9" t="s">
        <v>6</v>
      </c>
      <c r="F144" s="10">
        <v>4</v>
      </c>
      <c r="G144" s="10">
        <v>2</v>
      </c>
      <c r="H144" s="11">
        <f t="shared" si="26"/>
        <v>0</v>
      </c>
      <c r="I144" s="41">
        <f t="shared" si="29"/>
        <v>0</v>
      </c>
      <c r="J144" s="40"/>
      <c r="K144" s="40"/>
      <c r="L144" s="40"/>
      <c r="M144" s="40"/>
      <c r="N144" s="40"/>
      <c r="O144" s="40"/>
      <c r="P144" s="40"/>
      <c r="Q144" s="38">
        <f t="shared" si="28"/>
        <v>0</v>
      </c>
    </row>
    <row r="145" spans="1:17" s="39" customFormat="1" ht="14.25" customHeight="1" x14ac:dyDescent="0.2">
      <c r="A145" s="35">
        <v>141</v>
      </c>
      <c r="B145" s="9" t="s">
        <v>9</v>
      </c>
      <c r="C145" s="9" t="s">
        <v>1107</v>
      </c>
      <c r="D145" s="9" t="s">
        <v>1108</v>
      </c>
      <c r="E145" s="9" t="s">
        <v>6</v>
      </c>
      <c r="F145" s="10">
        <v>4</v>
      </c>
      <c r="G145" s="10">
        <v>2</v>
      </c>
      <c r="H145" s="11">
        <f t="shared" si="26"/>
        <v>0</v>
      </c>
      <c r="I145" s="41">
        <f t="shared" si="29"/>
        <v>0</v>
      </c>
      <c r="J145" s="40"/>
      <c r="K145" s="40"/>
      <c r="L145" s="40"/>
      <c r="M145" s="40"/>
      <c r="N145" s="40"/>
      <c r="O145" s="40"/>
      <c r="P145" s="40"/>
      <c r="Q145" s="38">
        <f t="shared" si="28"/>
        <v>0</v>
      </c>
    </row>
    <row r="146" spans="1:17" s="39" customFormat="1" ht="14.25" customHeight="1" x14ac:dyDescent="0.2">
      <c r="A146" s="35">
        <v>142</v>
      </c>
      <c r="B146" s="9" t="s">
        <v>9</v>
      </c>
      <c r="C146" s="9" t="s">
        <v>1107</v>
      </c>
      <c r="D146" s="9" t="s">
        <v>1109</v>
      </c>
      <c r="E146" s="9" t="s">
        <v>6</v>
      </c>
      <c r="F146" s="10">
        <v>4</v>
      </c>
      <c r="G146" s="10">
        <v>10</v>
      </c>
      <c r="H146" s="11">
        <f t="shared" si="26"/>
        <v>0</v>
      </c>
      <c r="I146" s="40"/>
      <c r="J146" s="41">
        <f t="shared" ref="J146:J154" si="30">$F146*$G146*$H146*$Q$1</f>
        <v>0</v>
      </c>
      <c r="K146" s="40"/>
      <c r="L146" s="40"/>
      <c r="M146" s="40"/>
      <c r="N146" s="40"/>
      <c r="O146" s="40"/>
      <c r="P146" s="40"/>
      <c r="Q146" s="38">
        <f t="shared" si="28"/>
        <v>0</v>
      </c>
    </row>
    <row r="147" spans="1:17" s="39" customFormat="1" ht="14.25" customHeight="1" x14ac:dyDescent="0.2">
      <c r="A147" s="35">
        <v>143</v>
      </c>
      <c r="B147" s="9" t="s">
        <v>9</v>
      </c>
      <c r="C147" s="9" t="s">
        <v>1107</v>
      </c>
      <c r="D147" s="9" t="s">
        <v>1110</v>
      </c>
      <c r="E147" s="9" t="s">
        <v>6</v>
      </c>
      <c r="F147" s="10">
        <v>4</v>
      </c>
      <c r="G147" s="10">
        <v>10</v>
      </c>
      <c r="H147" s="11">
        <f t="shared" si="26"/>
        <v>0</v>
      </c>
      <c r="I147" s="40"/>
      <c r="J147" s="41">
        <f t="shared" si="30"/>
        <v>0</v>
      </c>
      <c r="K147" s="40"/>
      <c r="L147" s="40"/>
      <c r="M147" s="40"/>
      <c r="N147" s="40"/>
      <c r="O147" s="40"/>
      <c r="P147" s="40"/>
      <c r="Q147" s="38">
        <f t="shared" si="28"/>
        <v>0</v>
      </c>
    </row>
    <row r="148" spans="1:17" s="39" customFormat="1" ht="14.25" customHeight="1" x14ac:dyDescent="0.2">
      <c r="A148" s="35">
        <v>144</v>
      </c>
      <c r="B148" s="9" t="s">
        <v>9</v>
      </c>
      <c r="C148" s="9" t="s">
        <v>1107</v>
      </c>
      <c r="D148" s="9" t="s">
        <v>1111</v>
      </c>
      <c r="E148" s="9" t="s">
        <v>6</v>
      </c>
      <c r="F148" s="10">
        <v>4</v>
      </c>
      <c r="G148" s="10">
        <v>9</v>
      </c>
      <c r="H148" s="11">
        <f t="shared" si="26"/>
        <v>0</v>
      </c>
      <c r="I148" s="40"/>
      <c r="J148" s="41">
        <f t="shared" si="30"/>
        <v>0</v>
      </c>
      <c r="K148" s="40"/>
      <c r="L148" s="40"/>
      <c r="M148" s="40"/>
      <c r="N148" s="40"/>
      <c r="O148" s="40"/>
      <c r="P148" s="40"/>
      <c r="Q148" s="38">
        <f t="shared" si="28"/>
        <v>0</v>
      </c>
    </row>
    <row r="149" spans="1:17" s="39" customFormat="1" ht="14.25" customHeight="1" x14ac:dyDescent="0.2">
      <c r="A149" s="35">
        <v>145</v>
      </c>
      <c r="B149" s="9" t="s">
        <v>9</v>
      </c>
      <c r="C149" s="9" t="s">
        <v>1107</v>
      </c>
      <c r="D149" s="9" t="s">
        <v>1112</v>
      </c>
      <c r="E149" s="9" t="s">
        <v>6</v>
      </c>
      <c r="F149" s="10">
        <v>4</v>
      </c>
      <c r="G149" s="10">
        <v>10</v>
      </c>
      <c r="H149" s="11">
        <f t="shared" si="26"/>
        <v>0</v>
      </c>
      <c r="I149" s="40"/>
      <c r="J149" s="41">
        <f t="shared" si="30"/>
        <v>0</v>
      </c>
      <c r="K149" s="40"/>
      <c r="L149" s="40"/>
      <c r="M149" s="40"/>
      <c r="N149" s="40"/>
      <c r="O149" s="40"/>
      <c r="P149" s="40"/>
      <c r="Q149" s="38">
        <f t="shared" si="28"/>
        <v>0</v>
      </c>
    </row>
    <row r="150" spans="1:17" s="39" customFormat="1" ht="14.25" customHeight="1" x14ac:dyDescent="0.2">
      <c r="A150" s="35">
        <v>146</v>
      </c>
      <c r="B150" s="9" t="s">
        <v>9</v>
      </c>
      <c r="C150" s="9" t="s">
        <v>1107</v>
      </c>
      <c r="D150" s="9" t="s">
        <v>1113</v>
      </c>
      <c r="E150" s="9" t="s">
        <v>6</v>
      </c>
      <c r="F150" s="10">
        <v>4</v>
      </c>
      <c r="G150" s="10">
        <v>6</v>
      </c>
      <c r="H150" s="11">
        <f t="shared" si="26"/>
        <v>0</v>
      </c>
      <c r="I150" s="40"/>
      <c r="J150" s="41">
        <f t="shared" si="30"/>
        <v>0</v>
      </c>
      <c r="K150" s="40"/>
      <c r="L150" s="40"/>
      <c r="M150" s="40"/>
      <c r="N150" s="40"/>
      <c r="O150" s="40"/>
      <c r="P150" s="40"/>
      <c r="Q150" s="38">
        <f t="shared" si="28"/>
        <v>0</v>
      </c>
    </row>
    <row r="151" spans="1:17" s="39" customFormat="1" ht="14.25" customHeight="1" x14ac:dyDescent="0.2">
      <c r="A151" s="35">
        <v>147</v>
      </c>
      <c r="B151" s="9" t="s">
        <v>9</v>
      </c>
      <c r="C151" s="9" t="s">
        <v>1107</v>
      </c>
      <c r="D151" s="9" t="s">
        <v>1114</v>
      </c>
      <c r="E151" s="9" t="s">
        <v>6</v>
      </c>
      <c r="F151" s="10">
        <v>4</v>
      </c>
      <c r="G151" s="10">
        <v>7</v>
      </c>
      <c r="H151" s="11">
        <f t="shared" si="26"/>
        <v>0</v>
      </c>
      <c r="I151" s="40"/>
      <c r="J151" s="41">
        <f t="shared" si="30"/>
        <v>0</v>
      </c>
      <c r="K151" s="40"/>
      <c r="L151" s="40"/>
      <c r="M151" s="40"/>
      <c r="N151" s="40"/>
      <c r="O151" s="40"/>
      <c r="P151" s="40"/>
      <c r="Q151" s="38">
        <f t="shared" si="28"/>
        <v>0</v>
      </c>
    </row>
    <row r="152" spans="1:17" s="39" customFormat="1" ht="14.25" customHeight="1" x14ac:dyDescent="0.2">
      <c r="A152" s="35">
        <v>148</v>
      </c>
      <c r="B152" s="9" t="s">
        <v>9</v>
      </c>
      <c r="C152" s="9" t="s">
        <v>1107</v>
      </c>
      <c r="D152" s="9" t="s">
        <v>1115</v>
      </c>
      <c r="E152" s="9" t="s">
        <v>6</v>
      </c>
      <c r="F152" s="10">
        <v>4</v>
      </c>
      <c r="G152" s="10">
        <v>8</v>
      </c>
      <c r="H152" s="11">
        <f t="shared" si="26"/>
        <v>0</v>
      </c>
      <c r="I152" s="40"/>
      <c r="J152" s="41">
        <f t="shared" si="30"/>
        <v>0</v>
      </c>
      <c r="K152" s="40"/>
      <c r="L152" s="40"/>
      <c r="M152" s="40"/>
      <c r="N152" s="40"/>
      <c r="O152" s="40"/>
      <c r="P152" s="40"/>
      <c r="Q152" s="38">
        <f t="shared" si="28"/>
        <v>0</v>
      </c>
    </row>
    <row r="153" spans="1:17" s="39" customFormat="1" ht="14.25" customHeight="1" x14ac:dyDescent="0.2">
      <c r="A153" s="35">
        <v>149</v>
      </c>
      <c r="B153" s="9" t="s">
        <v>9</v>
      </c>
      <c r="C153" s="9" t="s">
        <v>1107</v>
      </c>
      <c r="D153" s="9" t="s">
        <v>1116</v>
      </c>
      <c r="E153" s="9" t="s">
        <v>6</v>
      </c>
      <c r="F153" s="10">
        <v>4</v>
      </c>
      <c r="G153" s="10">
        <v>9</v>
      </c>
      <c r="H153" s="11">
        <f t="shared" si="26"/>
        <v>0</v>
      </c>
      <c r="I153" s="40"/>
      <c r="J153" s="41">
        <f t="shared" si="30"/>
        <v>0</v>
      </c>
      <c r="K153" s="40"/>
      <c r="L153" s="40"/>
      <c r="M153" s="40"/>
      <c r="N153" s="40"/>
      <c r="O153" s="40"/>
      <c r="P153" s="40"/>
      <c r="Q153" s="38">
        <f t="shared" si="28"/>
        <v>0</v>
      </c>
    </row>
    <row r="154" spans="1:17" s="39" customFormat="1" ht="14.25" customHeight="1" x14ac:dyDescent="0.2">
      <c r="A154" s="35">
        <v>150</v>
      </c>
      <c r="B154" s="9" t="s">
        <v>9</v>
      </c>
      <c r="C154" s="9" t="s">
        <v>1107</v>
      </c>
      <c r="D154" s="9" t="s">
        <v>1117</v>
      </c>
      <c r="E154" s="9" t="s">
        <v>6</v>
      </c>
      <c r="F154" s="10">
        <v>4</v>
      </c>
      <c r="G154" s="10">
        <v>10</v>
      </c>
      <c r="H154" s="11">
        <f t="shared" si="26"/>
        <v>0</v>
      </c>
      <c r="I154" s="40"/>
      <c r="J154" s="41">
        <f t="shared" si="30"/>
        <v>0</v>
      </c>
      <c r="K154" s="40"/>
      <c r="L154" s="40"/>
      <c r="M154" s="40"/>
      <c r="N154" s="40"/>
      <c r="O154" s="40"/>
      <c r="P154" s="40"/>
      <c r="Q154" s="38">
        <f t="shared" si="28"/>
        <v>0</v>
      </c>
    </row>
    <row r="155" spans="1:17" ht="13.5" thickBot="1" x14ac:dyDescent="0.25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9">
        <v>1</v>
      </c>
    </row>
  </sheetData>
  <sheetProtection sheet="1" selectLockedCells="1" sort="0" autoFilter="0"/>
  <autoFilter ref="A4:Q155">
    <filterColumn colId="1" showButton="0"/>
    <filterColumn colId="2" showButton="0"/>
  </autoFilter>
  <mergeCells count="8">
    <mergeCell ref="B7:D7"/>
    <mergeCell ref="B8:D8"/>
    <mergeCell ref="B4:D4"/>
    <mergeCell ref="J1:K1"/>
    <mergeCell ref="F2:H2"/>
    <mergeCell ref="F3:H3"/>
    <mergeCell ref="B1:I1"/>
    <mergeCell ref="B2:C3"/>
  </mergeCells>
  <conditionalFormatting sqref="I5:P154">
    <cfRule type="cellIs" dxfId="0" priority="1" stopIfTrue="1" operator="between">
      <formula>0.01</formula>
      <formula>99999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4" name="Button 19">
              <controlPr defaultSize="0" print="0" autoFill="0" autoPict="0" macro="[0]!PREPARA">
                <anchor moveWithCells="1" sizeWithCells="1">
                  <from>
                    <xdr:col>7</xdr:col>
                    <xdr:colOff>361950</xdr:colOff>
                    <xdr:row>0</xdr:row>
                    <xdr:rowOff>19050</xdr:rowOff>
                  </from>
                  <to>
                    <xdr:col>9</xdr:col>
                    <xdr:colOff>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5" name="Button 20">
              <controlPr defaultSize="0" print="0" autoFill="0" autoPict="0" macro="[0]!ESBORRA_peu">
                <anchor moveWithCells="1" sizeWithCells="1">
                  <from>
                    <xdr:col>17</xdr:col>
                    <xdr:colOff>19050</xdr:colOff>
                    <xdr:row>0</xdr:row>
                    <xdr:rowOff>19050</xdr:rowOff>
                  </from>
                  <to>
                    <xdr:col>18</xdr:col>
                    <xdr:colOff>228600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Button 21">
              <controlPr defaultSize="0" print="0" autoFill="0" autoPict="0" macro="[0]!FILTRA">
                <anchor moveWithCells="1" sizeWithCells="1">
                  <from>
                    <xdr:col>17</xdr:col>
                    <xdr:colOff>19050</xdr:colOff>
                    <xdr:row>1</xdr:row>
                    <xdr:rowOff>28575</xdr:rowOff>
                  </from>
                  <to>
                    <xdr:col>18</xdr:col>
                    <xdr:colOff>238125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7" name="Button 22">
              <controlPr defaultSize="0" print="0" autoFill="0" autoPict="0" macro="[0]!RESET">
                <anchor moveWithCells="1" sizeWithCells="1">
                  <from>
                    <xdr:col>17</xdr:col>
                    <xdr:colOff>28575</xdr:colOff>
                    <xdr:row>2</xdr:row>
                    <xdr:rowOff>76200</xdr:rowOff>
                  </from>
                  <to>
                    <xdr:col>18</xdr:col>
                    <xdr:colOff>257175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P1076"/>
  <sheetViews>
    <sheetView topLeftCell="A1068" workbookViewId="0">
      <selection sqref="A1:FP1048576"/>
    </sheetView>
  </sheetViews>
  <sheetFormatPr baseColWidth="10" defaultRowHeight="12.75" x14ac:dyDescent="0.2"/>
  <sheetData>
    <row r="1" spans="1:172" x14ac:dyDescent="0.2">
      <c r="B1" s="1">
        <v>44286</v>
      </c>
      <c r="H1" t="s">
        <v>1045</v>
      </c>
      <c r="I1" t="s">
        <v>1045</v>
      </c>
      <c r="J1" t="s">
        <v>22</v>
      </c>
      <c r="K1" t="s">
        <v>1049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93</v>
      </c>
      <c r="T1" t="s">
        <v>93</v>
      </c>
      <c r="U1" t="s">
        <v>93</v>
      </c>
      <c r="V1" t="s">
        <v>93</v>
      </c>
      <c r="W1" t="s">
        <v>93</v>
      </c>
      <c r="X1" t="s">
        <v>93</v>
      </c>
      <c r="Y1" t="s">
        <v>93</v>
      </c>
      <c r="Z1" t="s">
        <v>93</v>
      </c>
      <c r="AA1" t="s">
        <v>93</v>
      </c>
      <c r="AB1" t="s">
        <v>93</v>
      </c>
      <c r="AC1" t="s">
        <v>93</v>
      </c>
      <c r="AD1" t="s">
        <v>93</v>
      </c>
      <c r="AE1" t="s">
        <v>93</v>
      </c>
      <c r="AF1" t="s">
        <v>93</v>
      </c>
      <c r="AG1" t="s">
        <v>94</v>
      </c>
      <c r="AH1" t="s">
        <v>94</v>
      </c>
      <c r="AI1" t="s">
        <v>94</v>
      </c>
      <c r="AJ1" t="s">
        <v>94</v>
      </c>
      <c r="AK1" t="s">
        <v>94</v>
      </c>
      <c r="AL1" t="s">
        <v>94</v>
      </c>
      <c r="AM1" t="s">
        <v>94</v>
      </c>
      <c r="AN1" t="s">
        <v>94</v>
      </c>
      <c r="AO1" t="s">
        <v>94</v>
      </c>
      <c r="AP1" t="s">
        <v>94</v>
      </c>
      <c r="AQ1" t="s">
        <v>94</v>
      </c>
      <c r="AR1" t="s">
        <v>94</v>
      </c>
      <c r="AS1" t="s">
        <v>94</v>
      </c>
      <c r="AT1" t="s">
        <v>94</v>
      </c>
      <c r="AU1" t="s">
        <v>1055</v>
      </c>
      <c r="AV1" t="s">
        <v>1055</v>
      </c>
      <c r="AW1" t="s">
        <v>1055</v>
      </c>
      <c r="AX1" t="s">
        <v>1055</v>
      </c>
      <c r="AY1" t="s">
        <v>1055</v>
      </c>
      <c r="AZ1" t="s">
        <v>95</v>
      </c>
      <c r="BA1" t="s">
        <v>95</v>
      </c>
      <c r="BB1" t="s">
        <v>95</v>
      </c>
      <c r="BC1" t="s">
        <v>95</v>
      </c>
      <c r="BD1" t="s">
        <v>95</v>
      </c>
      <c r="BE1" t="s">
        <v>95</v>
      </c>
      <c r="BF1" t="s">
        <v>95</v>
      </c>
      <c r="BG1" t="s">
        <v>95</v>
      </c>
      <c r="BH1" t="s">
        <v>95</v>
      </c>
      <c r="BI1" t="s">
        <v>95</v>
      </c>
      <c r="BJ1" t="s">
        <v>95</v>
      </c>
      <c r="BK1" t="s">
        <v>95</v>
      </c>
      <c r="BL1" t="s">
        <v>95</v>
      </c>
      <c r="BM1" t="s">
        <v>95</v>
      </c>
      <c r="BN1" t="s">
        <v>1055</v>
      </c>
      <c r="BO1" t="s">
        <v>1055</v>
      </c>
      <c r="BP1" t="s">
        <v>1055</v>
      </c>
      <c r="BQ1" t="s">
        <v>1055</v>
      </c>
      <c r="BR1" t="s">
        <v>1055</v>
      </c>
      <c r="BS1" t="s">
        <v>8</v>
      </c>
      <c r="BT1" t="s">
        <v>8</v>
      </c>
      <c r="BU1" t="s">
        <v>8</v>
      </c>
      <c r="BV1" t="s">
        <v>8</v>
      </c>
      <c r="BW1" t="s">
        <v>8</v>
      </c>
      <c r="BX1" t="s">
        <v>8</v>
      </c>
      <c r="BY1" t="s">
        <v>8</v>
      </c>
      <c r="BZ1" t="s">
        <v>8</v>
      </c>
      <c r="CA1" t="s">
        <v>8</v>
      </c>
      <c r="CB1" t="s">
        <v>8</v>
      </c>
      <c r="CC1" t="s">
        <v>8</v>
      </c>
      <c r="CD1" t="s">
        <v>8</v>
      </c>
      <c r="CE1" t="s">
        <v>1061</v>
      </c>
      <c r="CF1" t="s">
        <v>1061</v>
      </c>
      <c r="CG1" t="s">
        <v>1061</v>
      </c>
      <c r="CH1" t="s">
        <v>1061</v>
      </c>
      <c r="CI1" t="s">
        <v>1061</v>
      </c>
      <c r="CJ1" t="s">
        <v>1061</v>
      </c>
      <c r="CK1" t="s">
        <v>1061</v>
      </c>
      <c r="CL1" t="s">
        <v>1061</v>
      </c>
      <c r="CM1" t="s">
        <v>1061</v>
      </c>
      <c r="CN1" t="s">
        <v>1061</v>
      </c>
      <c r="CO1" t="s">
        <v>1061</v>
      </c>
      <c r="CP1" t="s">
        <v>1061</v>
      </c>
      <c r="CQ1" t="s">
        <v>1061</v>
      </c>
      <c r="CR1" t="s">
        <v>1061</v>
      </c>
      <c r="CS1" t="s">
        <v>1061</v>
      </c>
      <c r="CT1" t="s">
        <v>1061</v>
      </c>
      <c r="CU1" t="s">
        <v>1061</v>
      </c>
      <c r="CV1" t="s">
        <v>1061</v>
      </c>
      <c r="CW1" t="s">
        <v>1061</v>
      </c>
      <c r="CX1" t="s">
        <v>1061</v>
      </c>
      <c r="CY1" t="s">
        <v>1061</v>
      </c>
      <c r="CZ1" t="s">
        <v>1061</v>
      </c>
      <c r="DA1" t="s">
        <v>1061</v>
      </c>
      <c r="DB1" t="s">
        <v>1061</v>
      </c>
      <c r="DC1" t="s">
        <v>1061</v>
      </c>
      <c r="DD1" t="s">
        <v>1061</v>
      </c>
      <c r="DE1" t="s">
        <v>1061</v>
      </c>
      <c r="DF1" t="s">
        <v>1061</v>
      </c>
      <c r="DG1" t="s">
        <v>1061</v>
      </c>
      <c r="DH1" t="s">
        <v>93</v>
      </c>
      <c r="DI1" t="s">
        <v>93</v>
      </c>
      <c r="DJ1" t="s">
        <v>93</v>
      </c>
      <c r="DK1" t="s">
        <v>94</v>
      </c>
      <c r="DL1" t="s">
        <v>94</v>
      </c>
      <c r="DM1" t="s">
        <v>94</v>
      </c>
      <c r="DN1" t="s">
        <v>95</v>
      </c>
      <c r="DO1" t="s">
        <v>95</v>
      </c>
      <c r="DP1" t="s">
        <v>95</v>
      </c>
      <c r="DQ1" t="s">
        <v>1066</v>
      </c>
      <c r="DR1" t="s">
        <v>1066</v>
      </c>
      <c r="DS1" t="s">
        <v>1066</v>
      </c>
      <c r="DT1" t="s">
        <v>9</v>
      </c>
      <c r="DU1" t="s">
        <v>9</v>
      </c>
      <c r="DV1" t="s">
        <v>9</v>
      </c>
      <c r="DW1" t="s">
        <v>9</v>
      </c>
      <c r="DX1" t="s">
        <v>9</v>
      </c>
      <c r="DY1" t="s">
        <v>9</v>
      </c>
      <c r="DZ1" t="s">
        <v>9</v>
      </c>
      <c r="EA1" t="s">
        <v>9</v>
      </c>
      <c r="EB1" t="s">
        <v>9</v>
      </c>
      <c r="EC1" t="s">
        <v>9</v>
      </c>
      <c r="ED1" t="s">
        <v>9</v>
      </c>
      <c r="EE1" t="s">
        <v>9</v>
      </c>
      <c r="EF1" t="s">
        <v>9</v>
      </c>
      <c r="EG1" t="s">
        <v>9</v>
      </c>
      <c r="EH1" t="s">
        <v>9</v>
      </c>
      <c r="EI1" t="s">
        <v>9</v>
      </c>
      <c r="EJ1" t="s">
        <v>9</v>
      </c>
      <c r="EK1" t="s">
        <v>9</v>
      </c>
      <c r="EL1" t="s">
        <v>9</v>
      </c>
      <c r="EM1" t="s">
        <v>9</v>
      </c>
      <c r="EN1" t="s">
        <v>9</v>
      </c>
      <c r="EO1" t="s">
        <v>9</v>
      </c>
      <c r="EP1" t="s">
        <v>9</v>
      </c>
      <c r="EQ1" t="s">
        <v>9</v>
      </c>
      <c r="ER1" t="s">
        <v>9</v>
      </c>
      <c r="ES1" t="s">
        <v>9</v>
      </c>
      <c r="ET1" t="s">
        <v>9</v>
      </c>
      <c r="EU1" t="s">
        <v>9</v>
      </c>
      <c r="EV1" t="s">
        <v>9</v>
      </c>
      <c r="EW1" t="s">
        <v>9</v>
      </c>
      <c r="EX1" t="s">
        <v>9</v>
      </c>
      <c r="EY1" t="s">
        <v>9</v>
      </c>
      <c r="EZ1" t="s">
        <v>9</v>
      </c>
      <c r="FA1" t="s">
        <v>9</v>
      </c>
    </row>
    <row r="2" spans="1:172" x14ac:dyDescent="0.2">
      <c r="B2" s="46" t="s">
        <v>1318</v>
      </c>
      <c r="H2" t="s">
        <v>2</v>
      </c>
      <c r="I2" t="s">
        <v>3</v>
      </c>
      <c r="J2" t="s">
        <v>1047</v>
      </c>
      <c r="K2" t="s">
        <v>1050</v>
      </c>
      <c r="L2" t="s">
        <v>4</v>
      </c>
      <c r="M2" t="s">
        <v>4</v>
      </c>
      <c r="N2" t="s">
        <v>4</v>
      </c>
      <c r="O2" t="s">
        <v>4</v>
      </c>
      <c r="P2" t="s">
        <v>1051</v>
      </c>
      <c r="Q2" t="s">
        <v>1051</v>
      </c>
      <c r="R2" t="s">
        <v>1052</v>
      </c>
      <c r="S2" t="s">
        <v>592</v>
      </c>
      <c r="T2" t="s">
        <v>592</v>
      </c>
      <c r="U2" t="s">
        <v>592</v>
      </c>
      <c r="V2" t="s">
        <v>592</v>
      </c>
      <c r="W2" t="s">
        <v>592</v>
      </c>
      <c r="X2" t="s">
        <v>592</v>
      </c>
      <c r="Y2" t="s">
        <v>592</v>
      </c>
      <c r="Z2" t="s">
        <v>592</v>
      </c>
      <c r="AA2" t="s">
        <v>592</v>
      </c>
      <c r="AB2" t="s">
        <v>592</v>
      </c>
      <c r="AC2" t="s">
        <v>592</v>
      </c>
      <c r="AD2" t="s">
        <v>592</v>
      </c>
      <c r="AE2" t="s">
        <v>592</v>
      </c>
      <c r="AF2" t="s">
        <v>592</v>
      </c>
      <c r="AG2" t="s">
        <v>592</v>
      </c>
      <c r="AH2" t="s">
        <v>592</v>
      </c>
      <c r="AI2" t="s">
        <v>592</v>
      </c>
      <c r="AJ2" t="s">
        <v>592</v>
      </c>
      <c r="AK2" t="s">
        <v>592</v>
      </c>
      <c r="AL2" t="s">
        <v>592</v>
      </c>
      <c r="AM2" t="s">
        <v>592</v>
      </c>
      <c r="AN2" t="s">
        <v>592</v>
      </c>
      <c r="AO2" t="s">
        <v>592</v>
      </c>
      <c r="AP2" t="s">
        <v>592</v>
      </c>
      <c r="AQ2" t="s">
        <v>592</v>
      </c>
      <c r="AR2" t="s">
        <v>592</v>
      </c>
      <c r="AS2" t="s">
        <v>592</v>
      </c>
      <c r="AT2" t="s">
        <v>592</v>
      </c>
      <c r="AU2" t="s">
        <v>1056</v>
      </c>
      <c r="AV2" t="s">
        <v>1056</v>
      </c>
      <c r="AW2" t="s">
        <v>1056</v>
      </c>
      <c r="AX2" t="s">
        <v>1056</v>
      </c>
      <c r="AY2" t="s">
        <v>1056</v>
      </c>
      <c r="AZ2" t="s">
        <v>592</v>
      </c>
      <c r="BA2" t="s">
        <v>592</v>
      </c>
      <c r="BB2" t="s">
        <v>592</v>
      </c>
      <c r="BC2" t="s">
        <v>592</v>
      </c>
      <c r="BD2" t="s">
        <v>592</v>
      </c>
      <c r="BE2" t="s">
        <v>592</v>
      </c>
      <c r="BF2" t="s">
        <v>592</v>
      </c>
      <c r="BG2" t="s">
        <v>592</v>
      </c>
      <c r="BH2" t="s">
        <v>592</v>
      </c>
      <c r="BI2" t="s">
        <v>592</v>
      </c>
      <c r="BJ2" t="s">
        <v>592</v>
      </c>
      <c r="BK2" t="s">
        <v>592</v>
      </c>
      <c r="BL2" t="s">
        <v>592</v>
      </c>
      <c r="BM2" t="s">
        <v>592</v>
      </c>
      <c r="BN2" t="s">
        <v>1057</v>
      </c>
      <c r="BO2" t="s">
        <v>1057</v>
      </c>
      <c r="BP2" t="s">
        <v>1057</v>
      </c>
      <c r="BQ2" t="s">
        <v>1057</v>
      </c>
      <c r="BR2" t="s">
        <v>1056</v>
      </c>
      <c r="BS2" t="s">
        <v>1058</v>
      </c>
      <c r="BT2" t="s">
        <v>1058</v>
      </c>
      <c r="BU2" t="s">
        <v>1058</v>
      </c>
      <c r="BV2" t="s">
        <v>1058</v>
      </c>
      <c r="BW2" t="s">
        <v>1058</v>
      </c>
      <c r="BX2" t="s">
        <v>1058</v>
      </c>
      <c r="BY2" t="s">
        <v>1060</v>
      </c>
      <c r="BZ2" t="s">
        <v>1060</v>
      </c>
      <c r="CA2" t="s">
        <v>1060</v>
      </c>
      <c r="CB2" t="s">
        <v>1060</v>
      </c>
      <c r="CC2" t="s">
        <v>1060</v>
      </c>
      <c r="CD2" t="s">
        <v>1060</v>
      </c>
      <c r="CE2" t="s">
        <v>1062</v>
      </c>
      <c r="CF2" t="s">
        <v>1062</v>
      </c>
      <c r="CG2" t="s">
        <v>1062</v>
      </c>
      <c r="CH2" t="s">
        <v>1062</v>
      </c>
      <c r="CI2" t="s">
        <v>1062</v>
      </c>
      <c r="CJ2" t="s">
        <v>1062</v>
      </c>
      <c r="CK2" t="s">
        <v>1062</v>
      </c>
      <c r="CL2" t="s">
        <v>1062</v>
      </c>
      <c r="CM2" t="s">
        <v>1062</v>
      </c>
      <c r="CN2" t="s">
        <v>1062</v>
      </c>
      <c r="CO2" t="s">
        <v>1060</v>
      </c>
      <c r="CP2" t="s">
        <v>1060</v>
      </c>
      <c r="CQ2" t="s">
        <v>1060</v>
      </c>
      <c r="CR2" t="s">
        <v>1060</v>
      </c>
      <c r="CS2" t="s">
        <v>1060</v>
      </c>
      <c r="CT2" t="s">
        <v>1060</v>
      </c>
      <c r="CU2" t="s">
        <v>1060</v>
      </c>
      <c r="CV2" t="s">
        <v>1060</v>
      </c>
      <c r="CW2" t="s">
        <v>1060</v>
      </c>
      <c r="CX2" t="s">
        <v>1060</v>
      </c>
      <c r="CY2" t="s">
        <v>1064</v>
      </c>
      <c r="CZ2" t="s">
        <v>1064</v>
      </c>
      <c r="DA2" t="s">
        <v>1064</v>
      </c>
      <c r="DB2" t="s">
        <v>1064</v>
      </c>
      <c r="DC2" t="s">
        <v>1064</v>
      </c>
      <c r="DD2" t="s">
        <v>1064</v>
      </c>
      <c r="DE2" t="s">
        <v>1064</v>
      </c>
      <c r="DF2" t="s">
        <v>1064</v>
      </c>
      <c r="DG2" t="s">
        <v>1064</v>
      </c>
      <c r="DH2" t="s">
        <v>1065</v>
      </c>
      <c r="DI2" t="s">
        <v>1065</v>
      </c>
      <c r="DJ2" t="s">
        <v>1065</v>
      </c>
      <c r="DK2" t="s">
        <v>1065</v>
      </c>
      <c r="DL2" t="s">
        <v>1065</v>
      </c>
      <c r="DM2" t="s">
        <v>1065</v>
      </c>
      <c r="DN2" t="s">
        <v>1065</v>
      </c>
      <c r="DO2" t="s">
        <v>1065</v>
      </c>
      <c r="DP2" t="s">
        <v>1065</v>
      </c>
      <c r="DQ2" t="s">
        <v>1065</v>
      </c>
      <c r="DR2" t="s">
        <v>1065</v>
      </c>
      <c r="DS2" t="s">
        <v>1065</v>
      </c>
      <c r="DT2" t="s">
        <v>592</v>
      </c>
      <c r="DU2" t="s">
        <v>592</v>
      </c>
      <c r="DV2" t="s">
        <v>592</v>
      </c>
      <c r="DW2" t="s">
        <v>592</v>
      </c>
      <c r="DX2" t="s">
        <v>592</v>
      </c>
      <c r="DY2" t="s">
        <v>592</v>
      </c>
      <c r="DZ2" t="s">
        <v>592</v>
      </c>
      <c r="EA2" t="s">
        <v>592</v>
      </c>
      <c r="EB2" t="s">
        <v>592</v>
      </c>
      <c r="EC2" t="s">
        <v>592</v>
      </c>
      <c r="ED2" t="s">
        <v>592</v>
      </c>
      <c r="EE2" t="s">
        <v>592</v>
      </c>
      <c r="EF2" t="s">
        <v>592</v>
      </c>
      <c r="EG2" t="s">
        <v>1069</v>
      </c>
      <c r="EH2" t="s">
        <v>1069</v>
      </c>
      <c r="EI2" t="s">
        <v>1069</v>
      </c>
      <c r="EJ2" t="s">
        <v>1069</v>
      </c>
      <c r="EK2" t="s">
        <v>1069</v>
      </c>
      <c r="EL2" t="s">
        <v>1069</v>
      </c>
      <c r="EM2" t="s">
        <v>1069</v>
      </c>
      <c r="EN2" t="s">
        <v>1069</v>
      </c>
      <c r="EO2" t="s">
        <v>1069</v>
      </c>
      <c r="EP2" t="s">
        <v>1069</v>
      </c>
      <c r="EQ2" t="s">
        <v>1069</v>
      </c>
      <c r="ER2" t="s">
        <v>1069</v>
      </c>
      <c r="ES2" t="s">
        <v>1069</v>
      </c>
      <c r="ET2" t="s">
        <v>1069</v>
      </c>
      <c r="EU2" t="s">
        <v>1069</v>
      </c>
      <c r="EV2" t="s">
        <v>1069</v>
      </c>
      <c r="EW2" t="s">
        <v>1069</v>
      </c>
      <c r="EX2" t="s">
        <v>1069</v>
      </c>
      <c r="EY2" t="s">
        <v>1069</v>
      </c>
      <c r="EZ2" t="s">
        <v>1069</v>
      </c>
      <c r="FA2" t="s">
        <v>1069</v>
      </c>
    </row>
    <row r="3" spans="1:172" x14ac:dyDescent="0.2">
      <c r="B3" t="s">
        <v>1118</v>
      </c>
      <c r="H3" t="s">
        <v>5</v>
      </c>
      <c r="I3" t="s">
        <v>5</v>
      </c>
      <c r="J3" t="s">
        <v>1048</v>
      </c>
      <c r="K3" t="s">
        <v>1048</v>
      </c>
      <c r="L3" t="s">
        <v>5</v>
      </c>
      <c r="M3" t="s">
        <v>5</v>
      </c>
      <c r="N3" t="s">
        <v>13</v>
      </c>
      <c r="O3" t="s">
        <v>1044</v>
      </c>
      <c r="P3" t="s">
        <v>14</v>
      </c>
      <c r="Q3" t="s">
        <v>15</v>
      </c>
      <c r="R3" t="s">
        <v>15</v>
      </c>
      <c r="S3" t="s">
        <v>1044</v>
      </c>
      <c r="T3" t="s">
        <v>25</v>
      </c>
      <c r="U3" t="s">
        <v>19</v>
      </c>
      <c r="V3" t="s">
        <v>20</v>
      </c>
      <c r="W3" t="s">
        <v>23</v>
      </c>
      <c r="X3" t="s">
        <v>1053</v>
      </c>
      <c r="Y3" t="s">
        <v>96</v>
      </c>
      <c r="Z3" t="s">
        <v>1054</v>
      </c>
      <c r="AA3" t="s">
        <v>97</v>
      </c>
      <c r="AB3" t="s">
        <v>102</v>
      </c>
      <c r="AC3" t="s">
        <v>98</v>
      </c>
      <c r="AD3" t="s">
        <v>99</v>
      </c>
      <c r="AE3" t="s">
        <v>101</v>
      </c>
      <c r="AF3" t="s">
        <v>100</v>
      </c>
      <c r="AG3" t="s">
        <v>1044</v>
      </c>
      <c r="AH3" t="s">
        <v>25</v>
      </c>
      <c r="AI3" t="s">
        <v>19</v>
      </c>
      <c r="AJ3" t="s">
        <v>20</v>
      </c>
      <c r="AK3" t="s">
        <v>23</v>
      </c>
      <c r="AL3" t="s">
        <v>1053</v>
      </c>
      <c r="AM3" t="s">
        <v>96</v>
      </c>
      <c r="AN3" t="s">
        <v>1054</v>
      </c>
      <c r="AO3" t="s">
        <v>97</v>
      </c>
      <c r="AP3" t="s">
        <v>102</v>
      </c>
      <c r="AQ3" t="s">
        <v>98</v>
      </c>
      <c r="AR3" t="s">
        <v>99</v>
      </c>
      <c r="AS3" t="s">
        <v>101</v>
      </c>
      <c r="AT3" t="s">
        <v>100</v>
      </c>
      <c r="AU3" t="s">
        <v>18</v>
      </c>
      <c r="AV3" t="s">
        <v>16</v>
      </c>
      <c r="AW3" t="s">
        <v>13</v>
      </c>
      <c r="AX3" t="s">
        <v>14</v>
      </c>
      <c r="AY3" t="s">
        <v>15</v>
      </c>
      <c r="AZ3" t="s">
        <v>1044</v>
      </c>
      <c r="BA3" t="s">
        <v>25</v>
      </c>
      <c r="BB3" t="s">
        <v>19</v>
      </c>
      <c r="BC3" t="s">
        <v>20</v>
      </c>
      <c r="BD3" t="s">
        <v>23</v>
      </c>
      <c r="BE3" t="s">
        <v>1053</v>
      </c>
      <c r="BF3" t="s">
        <v>96</v>
      </c>
      <c r="BG3" t="s">
        <v>1054</v>
      </c>
      <c r="BH3" t="s">
        <v>97</v>
      </c>
      <c r="BI3" t="s">
        <v>102</v>
      </c>
      <c r="BJ3" t="s">
        <v>98</v>
      </c>
      <c r="BK3" t="s">
        <v>99</v>
      </c>
      <c r="BL3" t="s">
        <v>101</v>
      </c>
      <c r="BM3" t="s">
        <v>100</v>
      </c>
      <c r="BN3" t="s">
        <v>18</v>
      </c>
      <c r="BO3" t="s">
        <v>16</v>
      </c>
      <c r="BP3" t="s">
        <v>13</v>
      </c>
      <c r="BQ3" t="s">
        <v>14</v>
      </c>
      <c r="BR3" t="s">
        <v>15</v>
      </c>
      <c r="BS3" t="s">
        <v>5</v>
      </c>
      <c r="BT3" t="s">
        <v>16</v>
      </c>
      <c r="BU3" t="s">
        <v>13</v>
      </c>
      <c r="BV3" t="s">
        <v>14</v>
      </c>
      <c r="BW3" t="s">
        <v>15</v>
      </c>
      <c r="BX3" t="s">
        <v>1059</v>
      </c>
      <c r="BY3" t="s">
        <v>5</v>
      </c>
      <c r="BZ3" t="s">
        <v>17</v>
      </c>
      <c r="CA3" t="s">
        <v>16</v>
      </c>
      <c r="CB3" t="s">
        <v>13</v>
      </c>
      <c r="CC3" t="s">
        <v>14</v>
      </c>
      <c r="CD3" t="s">
        <v>15</v>
      </c>
      <c r="CE3" t="s">
        <v>5</v>
      </c>
      <c r="CF3" t="s">
        <v>17</v>
      </c>
      <c r="CG3" t="s">
        <v>16</v>
      </c>
      <c r="CH3" t="s">
        <v>13</v>
      </c>
      <c r="CI3" t="s">
        <v>14</v>
      </c>
      <c r="CJ3" t="s">
        <v>15</v>
      </c>
      <c r="CK3" t="s">
        <v>27</v>
      </c>
      <c r="CL3" t="s">
        <v>28</v>
      </c>
      <c r="CM3" t="s">
        <v>29</v>
      </c>
      <c r="CN3" t="s">
        <v>1063</v>
      </c>
      <c r="CO3" t="s">
        <v>5</v>
      </c>
      <c r="CP3" t="s">
        <v>17</v>
      </c>
      <c r="CQ3" t="s">
        <v>16</v>
      </c>
      <c r="CR3" t="s">
        <v>13</v>
      </c>
      <c r="CS3" t="s">
        <v>14</v>
      </c>
      <c r="CT3" t="s">
        <v>15</v>
      </c>
      <c r="CU3" t="s">
        <v>27</v>
      </c>
      <c r="CV3" t="s">
        <v>28</v>
      </c>
      <c r="CW3" t="s">
        <v>29</v>
      </c>
      <c r="CX3" t="s">
        <v>1063</v>
      </c>
      <c r="CY3" t="s">
        <v>5</v>
      </c>
      <c r="CZ3" t="s">
        <v>17</v>
      </c>
      <c r="DA3" t="s">
        <v>16</v>
      </c>
      <c r="DB3" t="s">
        <v>13</v>
      </c>
      <c r="DC3" t="s">
        <v>14</v>
      </c>
      <c r="DD3" t="s">
        <v>15</v>
      </c>
      <c r="DE3" t="s">
        <v>27</v>
      </c>
      <c r="DF3" t="s">
        <v>28</v>
      </c>
      <c r="DG3" t="s">
        <v>29</v>
      </c>
      <c r="DH3" t="s">
        <v>27</v>
      </c>
      <c r="DI3" t="s">
        <v>28</v>
      </c>
      <c r="DJ3" t="s">
        <v>29</v>
      </c>
      <c r="DK3" t="s">
        <v>27</v>
      </c>
      <c r="DL3" t="s">
        <v>28</v>
      </c>
      <c r="DM3" t="s">
        <v>29</v>
      </c>
      <c r="DN3" t="s">
        <v>27</v>
      </c>
      <c r="DO3" t="s">
        <v>28</v>
      </c>
      <c r="DP3" t="s">
        <v>29</v>
      </c>
      <c r="DQ3" t="s">
        <v>27</v>
      </c>
      <c r="DR3" t="s">
        <v>28</v>
      </c>
      <c r="DS3" t="s">
        <v>29</v>
      </c>
      <c r="DT3" t="s">
        <v>5</v>
      </c>
      <c r="DU3" t="s">
        <v>1067</v>
      </c>
      <c r="DV3" t="s">
        <v>18</v>
      </c>
      <c r="DW3" t="s">
        <v>16</v>
      </c>
      <c r="DX3" t="s">
        <v>13</v>
      </c>
      <c r="DY3" t="s">
        <v>14</v>
      </c>
      <c r="DZ3" t="s">
        <v>15</v>
      </c>
      <c r="EA3" t="s">
        <v>772</v>
      </c>
      <c r="EB3" t="s">
        <v>1068</v>
      </c>
      <c r="EC3" t="s">
        <v>771</v>
      </c>
      <c r="ED3" t="s">
        <v>770</v>
      </c>
      <c r="EE3" t="s">
        <v>767</v>
      </c>
      <c r="EF3" t="s">
        <v>1059</v>
      </c>
      <c r="EG3" t="s">
        <v>5</v>
      </c>
      <c r="EH3" t="s">
        <v>17</v>
      </c>
      <c r="EI3" t="s">
        <v>16</v>
      </c>
      <c r="EJ3" t="s">
        <v>13</v>
      </c>
      <c r="EK3" t="s">
        <v>14</v>
      </c>
      <c r="EL3" t="s">
        <v>15</v>
      </c>
      <c r="EM3" t="s">
        <v>27</v>
      </c>
      <c r="EN3" t="s">
        <v>1070</v>
      </c>
      <c r="EO3" t="s">
        <v>28</v>
      </c>
      <c r="EP3" t="s">
        <v>29</v>
      </c>
      <c r="EQ3" t="s">
        <v>30</v>
      </c>
      <c r="ER3" t="s">
        <v>31</v>
      </c>
      <c r="ES3" t="s">
        <v>1063</v>
      </c>
      <c r="ET3" t="s">
        <v>1071</v>
      </c>
      <c r="EU3" t="s">
        <v>1072</v>
      </c>
      <c r="EV3" t="s">
        <v>1073</v>
      </c>
      <c r="EW3" t="s">
        <v>1074</v>
      </c>
      <c r="EX3" t="s">
        <v>1075</v>
      </c>
      <c r="EY3" t="s">
        <v>1076</v>
      </c>
      <c r="EZ3" t="s">
        <v>1077</v>
      </c>
      <c r="FA3" t="s">
        <v>1078</v>
      </c>
    </row>
    <row r="4" spans="1:172" x14ac:dyDescent="0.2">
      <c r="H4" t="s">
        <v>1046</v>
      </c>
      <c r="I4" t="s">
        <v>1195</v>
      </c>
      <c r="J4" t="s">
        <v>1048</v>
      </c>
      <c r="K4" t="s">
        <v>1048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7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7</v>
      </c>
      <c r="AY4" t="s">
        <v>7</v>
      </c>
      <c r="AZ4" t="s">
        <v>7</v>
      </c>
      <c r="BA4" t="s">
        <v>7</v>
      </c>
      <c r="BB4" t="s">
        <v>7</v>
      </c>
      <c r="BC4" t="s">
        <v>7</v>
      </c>
      <c r="BD4" t="s">
        <v>7</v>
      </c>
      <c r="BE4" t="s">
        <v>7</v>
      </c>
      <c r="BF4" t="s">
        <v>7</v>
      </c>
      <c r="BG4" t="s">
        <v>7</v>
      </c>
      <c r="BH4" t="s">
        <v>7</v>
      </c>
      <c r="BI4" t="s">
        <v>7</v>
      </c>
      <c r="BJ4" t="s">
        <v>7</v>
      </c>
      <c r="BK4" t="s">
        <v>7</v>
      </c>
      <c r="BL4" t="s">
        <v>7</v>
      </c>
      <c r="BM4" t="s">
        <v>7</v>
      </c>
      <c r="BN4" t="s">
        <v>7</v>
      </c>
      <c r="BO4" t="s">
        <v>7</v>
      </c>
      <c r="BP4" t="s">
        <v>7</v>
      </c>
      <c r="BQ4" t="s">
        <v>7</v>
      </c>
      <c r="BR4" t="s">
        <v>7</v>
      </c>
      <c r="BS4" t="s">
        <v>7</v>
      </c>
      <c r="BT4" t="s">
        <v>7</v>
      </c>
      <c r="BU4" t="s">
        <v>7</v>
      </c>
      <c r="BV4" t="s">
        <v>7</v>
      </c>
      <c r="BW4" t="s">
        <v>7</v>
      </c>
      <c r="BX4" t="s">
        <v>7</v>
      </c>
      <c r="BY4" t="s">
        <v>6</v>
      </c>
      <c r="BZ4" t="s">
        <v>6</v>
      </c>
      <c r="CA4" t="s">
        <v>6</v>
      </c>
      <c r="CB4" t="s">
        <v>6</v>
      </c>
      <c r="CC4" t="s">
        <v>6</v>
      </c>
      <c r="CD4" t="s">
        <v>6</v>
      </c>
      <c r="CE4" t="s">
        <v>6</v>
      </c>
      <c r="CF4" t="s">
        <v>6</v>
      </c>
      <c r="CG4" t="s">
        <v>6</v>
      </c>
      <c r="CH4" t="s">
        <v>6</v>
      </c>
      <c r="CI4" t="s">
        <v>6</v>
      </c>
      <c r="CJ4" t="s">
        <v>6</v>
      </c>
      <c r="CK4" t="s">
        <v>6</v>
      </c>
      <c r="CL4" t="s">
        <v>6</v>
      </c>
      <c r="CM4" t="s">
        <v>6</v>
      </c>
      <c r="CN4" t="s">
        <v>6</v>
      </c>
      <c r="CO4" t="s">
        <v>6</v>
      </c>
      <c r="CP4" t="s">
        <v>6</v>
      </c>
      <c r="CQ4" t="s">
        <v>6</v>
      </c>
      <c r="CR4" t="s">
        <v>6</v>
      </c>
      <c r="CS4" t="s">
        <v>6</v>
      </c>
      <c r="CT4" t="s">
        <v>6</v>
      </c>
      <c r="CU4" t="s">
        <v>6</v>
      </c>
      <c r="CV4" t="s">
        <v>6</v>
      </c>
      <c r="CW4" t="s">
        <v>6</v>
      </c>
      <c r="CX4" t="s">
        <v>6</v>
      </c>
      <c r="CY4" t="s">
        <v>6</v>
      </c>
      <c r="CZ4" t="s">
        <v>6</v>
      </c>
      <c r="DA4" t="s">
        <v>6</v>
      </c>
      <c r="DB4" t="s">
        <v>6</v>
      </c>
      <c r="DC4" t="s">
        <v>6</v>
      </c>
      <c r="DD4" t="s">
        <v>6</v>
      </c>
      <c r="DE4" t="s">
        <v>6</v>
      </c>
      <c r="DF4" t="s">
        <v>6</v>
      </c>
      <c r="DG4" t="s">
        <v>6</v>
      </c>
      <c r="DH4" t="s">
        <v>21</v>
      </c>
      <c r="DI4" t="s">
        <v>21</v>
      </c>
      <c r="DJ4" t="s">
        <v>21</v>
      </c>
      <c r="DK4" t="s">
        <v>21</v>
      </c>
      <c r="DL4" t="s">
        <v>21</v>
      </c>
      <c r="DM4" t="s">
        <v>21</v>
      </c>
      <c r="DN4" t="s">
        <v>21</v>
      </c>
      <c r="DO4" t="s">
        <v>21</v>
      </c>
      <c r="DP4" t="s">
        <v>21</v>
      </c>
      <c r="DQ4" t="s">
        <v>21</v>
      </c>
      <c r="DR4" t="s">
        <v>21</v>
      </c>
      <c r="DS4" t="s">
        <v>21</v>
      </c>
      <c r="DT4" t="s">
        <v>7</v>
      </c>
      <c r="DU4" t="s">
        <v>7</v>
      </c>
      <c r="DV4" t="s">
        <v>7</v>
      </c>
      <c r="DW4" t="s">
        <v>7</v>
      </c>
      <c r="DX4" t="s">
        <v>7</v>
      </c>
      <c r="DY4" t="s">
        <v>7</v>
      </c>
      <c r="DZ4" t="s">
        <v>7</v>
      </c>
      <c r="EA4" t="s">
        <v>7</v>
      </c>
      <c r="EB4" t="s">
        <v>7</v>
      </c>
      <c r="EC4" t="s">
        <v>7</v>
      </c>
      <c r="ED4" t="s">
        <v>7</v>
      </c>
      <c r="EE4" t="s">
        <v>7</v>
      </c>
      <c r="EF4" t="s">
        <v>7</v>
      </c>
      <c r="EG4" t="s">
        <v>6</v>
      </c>
      <c r="EH4" t="s">
        <v>6</v>
      </c>
      <c r="EI4" t="s">
        <v>6</v>
      </c>
      <c r="EJ4" t="s">
        <v>6</v>
      </c>
      <c r="EK4" t="s">
        <v>6</v>
      </c>
      <c r="EL4" t="s">
        <v>6</v>
      </c>
      <c r="EM4" t="s">
        <v>6</v>
      </c>
      <c r="EN4" t="s">
        <v>6</v>
      </c>
      <c r="EO4" t="s">
        <v>6</v>
      </c>
      <c r="EP4" t="s">
        <v>6</v>
      </c>
      <c r="EQ4" t="s">
        <v>6</v>
      </c>
      <c r="ER4" t="s">
        <v>6</v>
      </c>
      <c r="ES4" t="s">
        <v>6</v>
      </c>
      <c r="ET4" t="s">
        <v>6</v>
      </c>
      <c r="EU4" t="s">
        <v>6</v>
      </c>
      <c r="EV4" t="s">
        <v>6</v>
      </c>
      <c r="EW4" t="s">
        <v>6</v>
      </c>
      <c r="EX4" t="s">
        <v>6</v>
      </c>
      <c r="EY4" t="s">
        <v>6</v>
      </c>
      <c r="EZ4" t="s">
        <v>6</v>
      </c>
      <c r="FA4" t="s">
        <v>6</v>
      </c>
      <c r="FB4" t="s">
        <v>1127</v>
      </c>
      <c r="FC4" t="s">
        <v>1127</v>
      </c>
      <c r="FD4" t="s">
        <v>1128</v>
      </c>
      <c r="FE4" t="s">
        <v>1129</v>
      </c>
      <c r="FF4" t="s">
        <v>1129</v>
      </c>
      <c r="FG4" t="s">
        <v>1130</v>
      </c>
      <c r="FH4" t="s">
        <v>1130</v>
      </c>
      <c r="FI4" t="s">
        <v>1131</v>
      </c>
      <c r="FJ4" t="s">
        <v>1131</v>
      </c>
      <c r="FK4" t="s">
        <v>1132</v>
      </c>
      <c r="FL4" t="s">
        <v>1132</v>
      </c>
      <c r="FM4" t="s">
        <v>1133</v>
      </c>
      <c r="FN4" t="s">
        <v>1133</v>
      </c>
      <c r="FO4" t="s">
        <v>1134</v>
      </c>
      <c r="FP4" t="s">
        <v>1134</v>
      </c>
    </row>
    <row r="5" spans="1:172" x14ac:dyDescent="0.2">
      <c r="H5">
        <v>0.3</v>
      </c>
      <c r="I5">
        <v>0.1</v>
      </c>
      <c r="J5">
        <v>1</v>
      </c>
      <c r="K5">
        <v>1</v>
      </c>
      <c r="L5">
        <v>1</v>
      </c>
      <c r="M5">
        <v>0.25</v>
      </c>
      <c r="N5">
        <v>0.5</v>
      </c>
      <c r="O5">
        <v>1</v>
      </c>
      <c r="P5">
        <v>0.5</v>
      </c>
      <c r="Q5">
        <v>0.5</v>
      </c>
      <c r="R5">
        <v>0.5</v>
      </c>
      <c r="S5">
        <v>1.25</v>
      </c>
      <c r="T5">
        <v>0.8</v>
      </c>
      <c r="U5">
        <v>1.25</v>
      </c>
      <c r="V5">
        <v>0.6</v>
      </c>
      <c r="W5">
        <v>0.15</v>
      </c>
      <c r="X5">
        <v>1</v>
      </c>
      <c r="Y5">
        <v>0.3</v>
      </c>
      <c r="Z5">
        <v>1</v>
      </c>
      <c r="AA5">
        <v>0.3</v>
      </c>
      <c r="AB5">
        <v>1</v>
      </c>
      <c r="AC5">
        <v>1</v>
      </c>
      <c r="AD5">
        <v>0.1</v>
      </c>
      <c r="AE5">
        <v>1</v>
      </c>
      <c r="AF5">
        <v>1</v>
      </c>
      <c r="AG5">
        <v>1.25</v>
      </c>
      <c r="AH5">
        <v>0.8</v>
      </c>
      <c r="AI5">
        <v>1.25</v>
      </c>
      <c r="AJ5">
        <v>0.6</v>
      </c>
      <c r="AK5">
        <v>0.15</v>
      </c>
      <c r="AL5">
        <v>1</v>
      </c>
      <c r="AM5">
        <v>0.3</v>
      </c>
      <c r="AN5">
        <v>1</v>
      </c>
      <c r="AO5">
        <v>0.3</v>
      </c>
      <c r="AP5">
        <v>1</v>
      </c>
      <c r="AQ5">
        <v>1</v>
      </c>
      <c r="AR5">
        <v>0.1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1.25</v>
      </c>
      <c r="BA5">
        <v>0.8</v>
      </c>
      <c r="BB5">
        <v>1.25</v>
      </c>
      <c r="BC5">
        <v>0.6</v>
      </c>
      <c r="BD5">
        <v>0.15</v>
      </c>
      <c r="BE5">
        <v>1</v>
      </c>
      <c r="BF5">
        <v>0.3</v>
      </c>
      <c r="BG5">
        <v>1</v>
      </c>
      <c r="BH5">
        <v>0.3</v>
      </c>
      <c r="BI5">
        <v>1</v>
      </c>
      <c r="BJ5">
        <v>1</v>
      </c>
      <c r="BK5">
        <v>0.1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0.75</v>
      </c>
      <c r="BZ5">
        <v>4</v>
      </c>
      <c r="CA5">
        <v>4</v>
      </c>
      <c r="CB5">
        <v>4</v>
      </c>
      <c r="CC5">
        <v>4</v>
      </c>
      <c r="CD5">
        <v>4</v>
      </c>
      <c r="CE5">
        <v>0.1</v>
      </c>
      <c r="CF5">
        <v>2</v>
      </c>
      <c r="CG5">
        <v>2</v>
      </c>
      <c r="CH5">
        <v>2</v>
      </c>
      <c r="CI5">
        <v>2</v>
      </c>
      <c r="CJ5">
        <v>2</v>
      </c>
      <c r="CK5">
        <v>1</v>
      </c>
      <c r="CL5">
        <v>1</v>
      </c>
      <c r="CM5">
        <v>1</v>
      </c>
      <c r="CN5">
        <v>2</v>
      </c>
      <c r="CO5">
        <v>0.5</v>
      </c>
      <c r="CP5">
        <v>4</v>
      </c>
      <c r="CQ5">
        <v>4</v>
      </c>
      <c r="CR5">
        <v>4</v>
      </c>
      <c r="CS5">
        <v>4</v>
      </c>
      <c r="CT5">
        <v>4</v>
      </c>
      <c r="CU5">
        <v>0.5</v>
      </c>
      <c r="CV5">
        <v>0.5</v>
      </c>
      <c r="CW5">
        <v>0.5</v>
      </c>
      <c r="CX5">
        <v>2</v>
      </c>
      <c r="CY5">
        <v>0.3</v>
      </c>
      <c r="CZ5">
        <v>0.3</v>
      </c>
      <c r="DA5">
        <v>0.3</v>
      </c>
      <c r="DB5">
        <v>0.3</v>
      </c>
      <c r="DC5">
        <v>0.3</v>
      </c>
      <c r="DD5">
        <v>0.3</v>
      </c>
      <c r="DE5">
        <v>0.3</v>
      </c>
      <c r="DF5">
        <v>0.3</v>
      </c>
      <c r="DG5">
        <v>0.3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2</v>
      </c>
      <c r="DU5">
        <v>0.2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2</v>
      </c>
      <c r="EF5">
        <v>2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4</v>
      </c>
      <c r="EV5">
        <v>4</v>
      </c>
      <c r="EW5">
        <v>4</v>
      </c>
      <c r="EX5">
        <v>4</v>
      </c>
      <c r="EY5">
        <v>4</v>
      </c>
      <c r="EZ5">
        <v>4</v>
      </c>
      <c r="FA5">
        <v>4</v>
      </c>
      <c r="FB5" t="s">
        <v>1135</v>
      </c>
      <c r="FC5" t="s">
        <v>25</v>
      </c>
      <c r="FE5" t="s">
        <v>1135</v>
      </c>
      <c r="FF5" t="s">
        <v>25</v>
      </c>
      <c r="FG5" t="s">
        <v>1135</v>
      </c>
      <c r="FH5" t="s">
        <v>25</v>
      </c>
      <c r="FI5" t="s">
        <v>1135</v>
      </c>
      <c r="FJ5" t="s">
        <v>25</v>
      </c>
      <c r="FK5" t="s">
        <v>1135</v>
      </c>
      <c r="FL5" t="s">
        <v>25</v>
      </c>
      <c r="FM5" t="s">
        <v>1135</v>
      </c>
      <c r="FN5" t="s">
        <v>25</v>
      </c>
      <c r="FO5" t="s">
        <v>1135</v>
      </c>
      <c r="FP5" t="s">
        <v>25</v>
      </c>
    </row>
    <row r="6" spans="1:172" x14ac:dyDescent="0.2">
      <c r="B6">
        <v>10</v>
      </c>
      <c r="H6">
        <v>1</v>
      </c>
      <c r="I6">
        <v>1</v>
      </c>
      <c r="J6">
        <v>1</v>
      </c>
      <c r="K6">
        <v>1</v>
      </c>
      <c r="L6">
        <v>15</v>
      </c>
      <c r="M6">
        <v>15</v>
      </c>
      <c r="N6">
        <v>2</v>
      </c>
      <c r="O6">
        <v>10</v>
      </c>
      <c r="P6">
        <v>1</v>
      </c>
      <c r="Q6">
        <v>0.33</v>
      </c>
      <c r="R6">
        <v>0.33</v>
      </c>
      <c r="S6">
        <v>10</v>
      </c>
      <c r="T6">
        <v>15</v>
      </c>
      <c r="U6">
        <v>15</v>
      </c>
      <c r="V6">
        <v>15</v>
      </c>
      <c r="W6">
        <v>15</v>
      </c>
      <c r="X6">
        <v>6</v>
      </c>
      <c r="Y6">
        <v>6</v>
      </c>
      <c r="Z6">
        <v>2</v>
      </c>
      <c r="AA6">
        <v>2</v>
      </c>
      <c r="AB6">
        <v>1</v>
      </c>
      <c r="AC6">
        <v>1</v>
      </c>
      <c r="AD6">
        <v>1</v>
      </c>
      <c r="AE6">
        <v>0.3</v>
      </c>
      <c r="AF6">
        <v>0.33</v>
      </c>
      <c r="AG6">
        <v>10</v>
      </c>
      <c r="AH6">
        <v>15</v>
      </c>
      <c r="AI6">
        <v>15</v>
      </c>
      <c r="AJ6">
        <v>15</v>
      </c>
      <c r="AK6">
        <v>15</v>
      </c>
      <c r="AL6">
        <v>6</v>
      </c>
      <c r="AM6">
        <v>6</v>
      </c>
      <c r="AN6">
        <v>2</v>
      </c>
      <c r="AO6">
        <v>2</v>
      </c>
      <c r="AP6">
        <v>1</v>
      </c>
      <c r="AQ6">
        <v>1</v>
      </c>
      <c r="AR6">
        <v>1</v>
      </c>
      <c r="AS6">
        <v>0.3</v>
      </c>
      <c r="AT6">
        <v>0.33</v>
      </c>
      <c r="AU6">
        <v>9</v>
      </c>
      <c r="AV6">
        <v>6</v>
      </c>
      <c r="AW6">
        <v>2</v>
      </c>
      <c r="AX6">
        <v>1</v>
      </c>
      <c r="AY6">
        <v>0.33</v>
      </c>
      <c r="AZ6">
        <v>10</v>
      </c>
      <c r="BA6">
        <v>15</v>
      </c>
      <c r="BB6">
        <v>15</v>
      </c>
      <c r="BC6">
        <v>15</v>
      </c>
      <c r="BD6">
        <v>15</v>
      </c>
      <c r="BE6">
        <v>6</v>
      </c>
      <c r="BF6">
        <v>6</v>
      </c>
      <c r="BG6">
        <v>2</v>
      </c>
      <c r="BH6">
        <v>2</v>
      </c>
      <c r="BI6">
        <v>1</v>
      </c>
      <c r="BJ6">
        <v>1</v>
      </c>
      <c r="BK6">
        <v>1</v>
      </c>
      <c r="BL6">
        <v>0.3</v>
      </c>
      <c r="BM6">
        <v>0.33</v>
      </c>
      <c r="BN6">
        <v>9</v>
      </c>
      <c r="BO6">
        <v>6</v>
      </c>
      <c r="BP6">
        <v>2</v>
      </c>
      <c r="BQ6">
        <v>1</v>
      </c>
      <c r="BR6">
        <v>0.33</v>
      </c>
      <c r="BS6">
        <v>15</v>
      </c>
      <c r="BT6">
        <v>6</v>
      </c>
      <c r="BU6">
        <v>2</v>
      </c>
      <c r="BV6">
        <v>1</v>
      </c>
      <c r="BW6">
        <v>0.33</v>
      </c>
      <c r="BX6">
        <v>10</v>
      </c>
      <c r="BY6">
        <v>15</v>
      </c>
      <c r="BZ6">
        <v>9</v>
      </c>
      <c r="CA6">
        <v>6</v>
      </c>
      <c r="CB6">
        <v>2</v>
      </c>
      <c r="CC6">
        <v>1</v>
      </c>
      <c r="CD6">
        <v>0.33</v>
      </c>
      <c r="CE6">
        <v>15</v>
      </c>
      <c r="CF6">
        <v>9</v>
      </c>
      <c r="CG6">
        <v>6</v>
      </c>
      <c r="CH6">
        <v>2</v>
      </c>
      <c r="CI6">
        <v>1</v>
      </c>
      <c r="CJ6">
        <v>0.33</v>
      </c>
      <c r="CK6">
        <v>15</v>
      </c>
      <c r="CL6">
        <v>6</v>
      </c>
      <c r="CM6">
        <v>3</v>
      </c>
      <c r="CN6">
        <v>10</v>
      </c>
      <c r="CO6">
        <v>15</v>
      </c>
      <c r="CP6">
        <v>9</v>
      </c>
      <c r="CQ6">
        <v>6</v>
      </c>
      <c r="CR6">
        <v>2</v>
      </c>
      <c r="CS6">
        <v>1</v>
      </c>
      <c r="CT6">
        <v>0.33</v>
      </c>
      <c r="CU6">
        <v>15</v>
      </c>
      <c r="CV6">
        <v>6</v>
      </c>
      <c r="CW6">
        <v>3</v>
      </c>
      <c r="CX6">
        <v>10</v>
      </c>
      <c r="CY6">
        <v>15</v>
      </c>
      <c r="CZ6">
        <v>9</v>
      </c>
      <c r="DA6">
        <v>6</v>
      </c>
      <c r="DB6">
        <v>2</v>
      </c>
      <c r="DC6">
        <v>1</v>
      </c>
      <c r="DD6">
        <v>0.33</v>
      </c>
      <c r="DE6">
        <v>15</v>
      </c>
      <c r="DF6">
        <v>6</v>
      </c>
      <c r="DG6">
        <v>3</v>
      </c>
      <c r="DH6">
        <v>15</v>
      </c>
      <c r="DI6">
        <v>6</v>
      </c>
      <c r="DJ6">
        <v>3</v>
      </c>
      <c r="DK6">
        <v>15</v>
      </c>
      <c r="DL6">
        <v>6</v>
      </c>
      <c r="DM6">
        <v>3</v>
      </c>
      <c r="DN6">
        <v>15</v>
      </c>
      <c r="DO6">
        <v>6</v>
      </c>
      <c r="DP6">
        <v>3</v>
      </c>
      <c r="DQ6">
        <v>15</v>
      </c>
      <c r="DR6">
        <v>6</v>
      </c>
      <c r="DS6">
        <v>3</v>
      </c>
      <c r="DT6">
        <v>15</v>
      </c>
      <c r="DU6">
        <v>15</v>
      </c>
      <c r="DV6">
        <v>9</v>
      </c>
      <c r="DW6">
        <v>6</v>
      </c>
      <c r="DX6">
        <v>2</v>
      </c>
      <c r="DY6">
        <v>1</v>
      </c>
      <c r="DZ6">
        <v>0.33</v>
      </c>
      <c r="EA6">
        <v>15</v>
      </c>
      <c r="EB6">
        <v>2</v>
      </c>
      <c r="EC6">
        <v>6</v>
      </c>
      <c r="ED6">
        <v>3</v>
      </c>
      <c r="EE6">
        <v>2</v>
      </c>
      <c r="EF6">
        <v>10</v>
      </c>
      <c r="EG6">
        <v>15</v>
      </c>
      <c r="EH6">
        <v>9</v>
      </c>
      <c r="EI6">
        <v>6</v>
      </c>
      <c r="EJ6">
        <v>2</v>
      </c>
      <c r="EK6">
        <v>1</v>
      </c>
      <c r="EL6">
        <v>0.33</v>
      </c>
      <c r="EM6">
        <v>15</v>
      </c>
      <c r="EN6">
        <v>2</v>
      </c>
      <c r="EO6">
        <v>6</v>
      </c>
      <c r="EP6">
        <v>3</v>
      </c>
      <c r="EQ6">
        <v>2</v>
      </c>
      <c r="ER6">
        <v>2</v>
      </c>
      <c r="ES6">
        <v>10</v>
      </c>
      <c r="ET6">
        <v>10</v>
      </c>
      <c r="EU6">
        <v>9</v>
      </c>
      <c r="EV6">
        <v>10</v>
      </c>
      <c r="EW6">
        <v>6</v>
      </c>
      <c r="EX6">
        <v>7</v>
      </c>
      <c r="EY6">
        <v>8</v>
      </c>
      <c r="EZ6">
        <v>9</v>
      </c>
      <c r="FA6">
        <v>10</v>
      </c>
    </row>
    <row r="7" spans="1:172" x14ac:dyDescent="0.2">
      <c r="A7" t="s">
        <v>26</v>
      </c>
      <c r="B7" t="s">
        <v>1119</v>
      </c>
      <c r="C7" t="s">
        <v>1120</v>
      </c>
      <c r="D7" t="s">
        <v>1121</v>
      </c>
      <c r="E7" t="s">
        <v>1122</v>
      </c>
      <c r="F7" t="s">
        <v>1123</v>
      </c>
      <c r="G7" t="s">
        <v>1124</v>
      </c>
      <c r="H7" s="2">
        <v>1</v>
      </c>
      <c r="I7" s="2">
        <v>2</v>
      </c>
      <c r="J7" s="2">
        <v>3</v>
      </c>
      <c r="K7" s="2">
        <v>4</v>
      </c>
      <c r="L7" s="2">
        <v>5</v>
      </c>
      <c r="M7" s="2">
        <v>6</v>
      </c>
      <c r="N7" s="2">
        <v>7</v>
      </c>
      <c r="O7" s="2">
        <v>8</v>
      </c>
      <c r="P7" s="2">
        <v>9</v>
      </c>
      <c r="Q7" s="2">
        <v>10</v>
      </c>
      <c r="R7" s="2">
        <v>11</v>
      </c>
      <c r="S7" s="2">
        <v>12</v>
      </c>
      <c r="T7" s="2">
        <v>13</v>
      </c>
      <c r="U7" s="2">
        <v>14</v>
      </c>
      <c r="V7" s="2">
        <v>15</v>
      </c>
      <c r="W7" s="2">
        <v>16</v>
      </c>
      <c r="X7" s="2">
        <v>17</v>
      </c>
      <c r="Y7" s="2">
        <v>18</v>
      </c>
      <c r="Z7" s="2">
        <v>19</v>
      </c>
      <c r="AA7" s="2">
        <v>20</v>
      </c>
      <c r="AB7" s="2">
        <v>21</v>
      </c>
      <c r="AC7" s="2">
        <v>22</v>
      </c>
      <c r="AD7" s="2">
        <v>23</v>
      </c>
      <c r="AE7" s="2">
        <v>24</v>
      </c>
      <c r="AF7" s="2">
        <v>25</v>
      </c>
      <c r="AG7" s="2">
        <v>26</v>
      </c>
      <c r="AH7" s="2">
        <v>27</v>
      </c>
      <c r="AI7" s="2">
        <v>28</v>
      </c>
      <c r="AJ7" s="2">
        <v>29</v>
      </c>
      <c r="AK7" s="2">
        <v>30</v>
      </c>
      <c r="AL7" s="2">
        <v>31</v>
      </c>
      <c r="AM7" s="2">
        <v>32</v>
      </c>
      <c r="AN7" s="2">
        <v>33</v>
      </c>
      <c r="AO7" s="2">
        <v>34</v>
      </c>
      <c r="AP7" s="2">
        <v>35</v>
      </c>
      <c r="AQ7" s="2">
        <v>36</v>
      </c>
      <c r="AR7" s="2">
        <v>37</v>
      </c>
      <c r="AS7" s="2">
        <v>38</v>
      </c>
      <c r="AT7" s="2">
        <v>39</v>
      </c>
      <c r="AU7" s="2">
        <v>40</v>
      </c>
      <c r="AV7" s="2">
        <v>41</v>
      </c>
      <c r="AW7" s="2">
        <v>42</v>
      </c>
      <c r="AX7" s="2">
        <v>43</v>
      </c>
      <c r="AY7" s="2">
        <v>44</v>
      </c>
      <c r="AZ7" s="2">
        <v>45</v>
      </c>
      <c r="BA7" s="2">
        <v>46</v>
      </c>
      <c r="BB7" s="2">
        <v>47</v>
      </c>
      <c r="BC7" s="2">
        <v>48</v>
      </c>
      <c r="BD7" s="2">
        <v>49</v>
      </c>
      <c r="BE7" s="2">
        <v>50</v>
      </c>
      <c r="BF7" s="2">
        <v>51</v>
      </c>
      <c r="BG7" s="2">
        <v>52</v>
      </c>
      <c r="BH7" s="2">
        <v>53</v>
      </c>
      <c r="BI7" s="2">
        <v>54</v>
      </c>
      <c r="BJ7" s="2">
        <v>55</v>
      </c>
      <c r="BK7" s="2">
        <v>56</v>
      </c>
      <c r="BL7" s="2">
        <v>57</v>
      </c>
      <c r="BM7" s="2">
        <v>58</v>
      </c>
      <c r="BN7" s="2">
        <v>59</v>
      </c>
      <c r="BO7" s="2">
        <v>60</v>
      </c>
      <c r="BP7" s="2">
        <v>61</v>
      </c>
      <c r="BQ7" s="2">
        <v>62</v>
      </c>
      <c r="BR7" s="2">
        <v>63</v>
      </c>
      <c r="BS7" s="2">
        <v>64</v>
      </c>
      <c r="BT7" s="2">
        <v>65</v>
      </c>
      <c r="BU7" s="2">
        <v>66</v>
      </c>
      <c r="BV7" s="2">
        <v>67</v>
      </c>
      <c r="BW7" s="2">
        <v>68</v>
      </c>
      <c r="BX7" s="2">
        <v>69</v>
      </c>
      <c r="BY7" s="2">
        <v>70</v>
      </c>
      <c r="BZ7" s="2">
        <v>71</v>
      </c>
      <c r="CA7" s="2">
        <v>72</v>
      </c>
      <c r="CB7" s="2">
        <v>73</v>
      </c>
      <c r="CC7" s="2">
        <v>74</v>
      </c>
      <c r="CD7" s="2">
        <v>75</v>
      </c>
      <c r="CE7" s="2">
        <v>76</v>
      </c>
      <c r="CF7" s="2">
        <v>77</v>
      </c>
      <c r="CG7" s="2">
        <v>78</v>
      </c>
      <c r="CH7" s="2">
        <v>79</v>
      </c>
      <c r="CI7" s="2">
        <v>80</v>
      </c>
      <c r="CJ7" s="2">
        <v>81</v>
      </c>
      <c r="CK7" s="2">
        <v>82</v>
      </c>
      <c r="CL7" s="2">
        <v>83</v>
      </c>
      <c r="CM7" s="2">
        <v>84</v>
      </c>
      <c r="CN7" s="2">
        <v>85</v>
      </c>
      <c r="CO7" s="2">
        <v>86</v>
      </c>
      <c r="CP7" s="2">
        <v>87</v>
      </c>
      <c r="CQ7" s="2">
        <v>88</v>
      </c>
      <c r="CR7" s="2">
        <v>89</v>
      </c>
      <c r="CS7" s="2">
        <v>90</v>
      </c>
      <c r="CT7" s="2">
        <v>91</v>
      </c>
      <c r="CU7" s="2">
        <v>92</v>
      </c>
      <c r="CV7" s="2">
        <v>93</v>
      </c>
      <c r="CW7" s="2">
        <v>94</v>
      </c>
      <c r="CX7" s="2">
        <v>95</v>
      </c>
      <c r="CY7" s="2">
        <v>96</v>
      </c>
      <c r="CZ7" s="2">
        <v>97</v>
      </c>
      <c r="DA7" s="2">
        <v>98</v>
      </c>
      <c r="DB7" s="2">
        <v>99</v>
      </c>
      <c r="DC7" s="2">
        <v>100</v>
      </c>
      <c r="DD7" s="2">
        <v>101</v>
      </c>
      <c r="DE7" s="2">
        <v>102</v>
      </c>
      <c r="DF7" s="2">
        <v>103</v>
      </c>
      <c r="DG7" s="2">
        <v>104</v>
      </c>
      <c r="DH7" s="2">
        <v>105</v>
      </c>
      <c r="DI7" s="2">
        <v>106</v>
      </c>
      <c r="DJ7" s="2">
        <v>107</v>
      </c>
      <c r="DK7" s="2">
        <v>108</v>
      </c>
      <c r="DL7" s="2">
        <v>109</v>
      </c>
      <c r="DM7" s="2">
        <v>110</v>
      </c>
      <c r="DN7" s="2">
        <v>111</v>
      </c>
      <c r="DO7" s="2">
        <v>112</v>
      </c>
      <c r="DP7" s="2">
        <v>113</v>
      </c>
      <c r="DQ7" s="2">
        <v>114</v>
      </c>
      <c r="DR7" s="2">
        <v>115</v>
      </c>
      <c r="DS7" s="2">
        <v>116</v>
      </c>
      <c r="DT7" s="2">
        <v>117</v>
      </c>
      <c r="DU7" s="2">
        <v>118</v>
      </c>
      <c r="DV7" s="2">
        <v>119</v>
      </c>
      <c r="DW7" s="2">
        <v>120</v>
      </c>
      <c r="DX7" s="2">
        <v>121</v>
      </c>
      <c r="DY7" s="2">
        <v>122</v>
      </c>
      <c r="DZ7" s="2">
        <v>123</v>
      </c>
      <c r="EA7" s="2">
        <v>124</v>
      </c>
      <c r="EB7" s="2">
        <v>125</v>
      </c>
      <c r="EC7" s="2">
        <v>126</v>
      </c>
      <c r="ED7" s="2">
        <v>127</v>
      </c>
      <c r="EE7" s="2">
        <v>128</v>
      </c>
      <c r="EF7" s="2">
        <v>129</v>
      </c>
      <c r="EG7" s="2">
        <v>130</v>
      </c>
      <c r="EH7" s="2">
        <v>131</v>
      </c>
      <c r="EI7" s="2">
        <v>132</v>
      </c>
      <c r="EJ7" s="2">
        <v>133</v>
      </c>
      <c r="EK7" s="2">
        <v>134</v>
      </c>
      <c r="EL7" s="2">
        <v>135</v>
      </c>
      <c r="EM7" s="2">
        <v>136</v>
      </c>
      <c r="EN7" s="2">
        <v>137</v>
      </c>
      <c r="EO7" s="2">
        <v>138</v>
      </c>
      <c r="EP7" s="2">
        <v>139</v>
      </c>
      <c r="EQ7" s="2">
        <v>140</v>
      </c>
      <c r="ER7" s="2">
        <v>141</v>
      </c>
      <c r="ES7" s="2">
        <v>142</v>
      </c>
      <c r="ET7" s="2">
        <v>143</v>
      </c>
      <c r="EU7" s="2">
        <v>144</v>
      </c>
      <c r="EV7" s="2">
        <v>145</v>
      </c>
      <c r="EW7" s="2">
        <v>146</v>
      </c>
      <c r="EX7" s="2">
        <v>147</v>
      </c>
      <c r="EY7" s="2">
        <v>148</v>
      </c>
      <c r="EZ7" s="2">
        <v>149</v>
      </c>
      <c r="FA7" s="2">
        <v>150</v>
      </c>
      <c r="FB7" t="s">
        <v>1137</v>
      </c>
      <c r="FC7" t="s">
        <v>1138</v>
      </c>
      <c r="FD7" t="s">
        <v>1139</v>
      </c>
      <c r="FE7" t="s">
        <v>1140</v>
      </c>
      <c r="FF7" t="s">
        <v>1141</v>
      </c>
      <c r="FG7" t="s">
        <v>1142</v>
      </c>
      <c r="FH7" t="s">
        <v>1143</v>
      </c>
      <c r="FI7" t="s">
        <v>1144</v>
      </c>
      <c r="FJ7" t="s">
        <v>1145</v>
      </c>
      <c r="FK7" t="s">
        <v>1146</v>
      </c>
      <c r="FL7" t="s">
        <v>1147</v>
      </c>
      <c r="FM7" t="s">
        <v>1148</v>
      </c>
      <c r="FN7" t="s">
        <v>1149</v>
      </c>
      <c r="FO7" t="s">
        <v>1150</v>
      </c>
      <c r="FP7" t="s">
        <v>1151</v>
      </c>
    </row>
    <row r="8" spans="1:172" x14ac:dyDescent="0.2">
      <c r="A8">
        <v>27</v>
      </c>
      <c r="B8" t="s">
        <v>103</v>
      </c>
      <c r="C8" t="s">
        <v>39</v>
      </c>
      <c r="D8" t="s">
        <v>624</v>
      </c>
      <c r="E8">
        <v>1938</v>
      </c>
      <c r="F8">
        <v>82</v>
      </c>
      <c r="G8" t="s">
        <v>766</v>
      </c>
      <c r="H8">
        <v>0</v>
      </c>
      <c r="I8">
        <v>0</v>
      </c>
      <c r="J8">
        <v>405.7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8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20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74</v>
      </c>
      <c r="FC8">
        <v>0</v>
      </c>
      <c r="FD8">
        <v>0</v>
      </c>
      <c r="FE8">
        <v>264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</row>
    <row r="9" spans="1:172" x14ac:dyDescent="0.2">
      <c r="A9">
        <v>61</v>
      </c>
      <c r="B9" t="s">
        <v>104</v>
      </c>
      <c r="C9" t="s">
        <v>1264</v>
      </c>
      <c r="D9" t="s">
        <v>624</v>
      </c>
      <c r="E9">
        <v>1946</v>
      </c>
      <c r="F9">
        <v>74</v>
      </c>
      <c r="G9" t="s">
        <v>766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4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8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89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</row>
    <row r="10" spans="1:172" x14ac:dyDescent="0.2">
      <c r="A10">
        <v>69</v>
      </c>
      <c r="B10" t="s">
        <v>1250</v>
      </c>
      <c r="C10" t="s">
        <v>38</v>
      </c>
      <c r="D10" t="s">
        <v>624</v>
      </c>
      <c r="E10">
        <v>1946</v>
      </c>
      <c r="F10">
        <v>74</v>
      </c>
      <c r="G10" t="s">
        <v>766</v>
      </c>
      <c r="H10">
        <v>0</v>
      </c>
      <c r="I10">
        <v>0</v>
      </c>
      <c r="J10">
        <v>31.9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491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</row>
    <row r="11" spans="1:172" x14ac:dyDescent="0.2">
      <c r="A11">
        <v>77</v>
      </c>
      <c r="B11" t="s">
        <v>105</v>
      </c>
      <c r="C11" t="s">
        <v>37</v>
      </c>
      <c r="D11" t="s">
        <v>624</v>
      </c>
      <c r="E11">
        <v>1947</v>
      </c>
      <c r="F11">
        <v>73</v>
      </c>
      <c r="G11" t="s">
        <v>766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12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78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</row>
    <row r="12" spans="1:172" x14ac:dyDescent="0.2">
      <c r="A12">
        <v>81</v>
      </c>
      <c r="B12" t="s">
        <v>1154</v>
      </c>
      <c r="C12" t="s">
        <v>42</v>
      </c>
      <c r="D12" t="s">
        <v>624</v>
      </c>
      <c r="E12">
        <v>1948</v>
      </c>
      <c r="F12">
        <v>72</v>
      </c>
      <c r="G12" t="s">
        <v>766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2</v>
      </c>
      <c r="DJ12">
        <v>0</v>
      </c>
      <c r="DK12">
        <v>0</v>
      </c>
      <c r="DL12">
        <v>2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114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</row>
    <row r="13" spans="1:172" x14ac:dyDescent="0.2">
      <c r="A13">
        <v>84</v>
      </c>
      <c r="B13" t="s">
        <v>550</v>
      </c>
      <c r="C13" t="s">
        <v>39</v>
      </c>
      <c r="D13" t="s">
        <v>624</v>
      </c>
      <c r="E13">
        <v>1948</v>
      </c>
      <c r="F13">
        <v>72</v>
      </c>
      <c r="G13" t="s">
        <v>766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</row>
    <row r="14" spans="1:172" x14ac:dyDescent="0.2">
      <c r="A14">
        <v>93</v>
      </c>
      <c r="B14" t="s">
        <v>106</v>
      </c>
      <c r="C14" t="s">
        <v>43</v>
      </c>
      <c r="D14" t="s">
        <v>624</v>
      </c>
      <c r="E14">
        <v>1949</v>
      </c>
      <c r="F14">
        <v>71</v>
      </c>
      <c r="G14" t="s">
        <v>766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16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58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</row>
    <row r="15" spans="1:172" x14ac:dyDescent="0.2">
      <c r="A15">
        <v>108</v>
      </c>
      <c r="B15" t="s">
        <v>107</v>
      </c>
      <c r="C15" t="s">
        <v>39</v>
      </c>
      <c r="D15" t="s">
        <v>624</v>
      </c>
      <c r="E15">
        <v>1951</v>
      </c>
      <c r="F15">
        <v>69</v>
      </c>
      <c r="G15" t="s">
        <v>766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4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131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</row>
    <row r="16" spans="1:172" x14ac:dyDescent="0.2">
      <c r="A16">
        <v>119</v>
      </c>
      <c r="B16" t="s">
        <v>108</v>
      </c>
      <c r="C16" t="s">
        <v>74</v>
      </c>
      <c r="D16" t="s">
        <v>624</v>
      </c>
      <c r="E16">
        <v>1998</v>
      </c>
      <c r="F16">
        <v>22</v>
      </c>
      <c r="G16" t="s">
        <v>775</v>
      </c>
      <c r="H16">
        <v>0</v>
      </c>
      <c r="I16">
        <v>511</v>
      </c>
      <c r="J16">
        <v>784.6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8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3.5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4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0.5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99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</row>
    <row r="17" spans="1:172" x14ac:dyDescent="0.2">
      <c r="A17">
        <v>132</v>
      </c>
      <c r="B17" t="s">
        <v>698</v>
      </c>
      <c r="C17" t="s">
        <v>35</v>
      </c>
      <c r="D17" t="s">
        <v>624</v>
      </c>
      <c r="E17">
        <v>1952</v>
      </c>
      <c r="F17">
        <v>68</v>
      </c>
      <c r="G17" t="s">
        <v>767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</row>
    <row r="18" spans="1:172" x14ac:dyDescent="0.2">
      <c r="A18">
        <v>142</v>
      </c>
      <c r="B18" t="s">
        <v>109</v>
      </c>
      <c r="C18" t="s">
        <v>49</v>
      </c>
      <c r="D18" t="s">
        <v>624</v>
      </c>
      <c r="E18">
        <v>1952</v>
      </c>
      <c r="F18">
        <v>68</v>
      </c>
      <c r="G18" t="s">
        <v>767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</row>
    <row r="19" spans="1:172" x14ac:dyDescent="0.2">
      <c r="A19">
        <v>149</v>
      </c>
      <c r="B19" t="s">
        <v>110</v>
      </c>
      <c r="C19" t="s">
        <v>32</v>
      </c>
      <c r="D19" t="s">
        <v>624</v>
      </c>
      <c r="E19">
        <v>1952</v>
      </c>
      <c r="F19">
        <v>68</v>
      </c>
      <c r="G19" t="s">
        <v>767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4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131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</row>
    <row r="20" spans="1:172" x14ac:dyDescent="0.2">
      <c r="A20">
        <v>150</v>
      </c>
      <c r="B20" t="s">
        <v>551</v>
      </c>
      <c r="C20" t="s">
        <v>43</v>
      </c>
      <c r="D20" t="s">
        <v>624</v>
      </c>
      <c r="E20">
        <v>1952</v>
      </c>
      <c r="F20">
        <v>68</v>
      </c>
      <c r="G20" t="s">
        <v>767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</row>
    <row r="21" spans="1:172" x14ac:dyDescent="0.2">
      <c r="A21">
        <v>158</v>
      </c>
      <c r="B21" t="s">
        <v>111</v>
      </c>
      <c r="C21" t="s">
        <v>50</v>
      </c>
      <c r="D21" t="s">
        <v>624</v>
      </c>
      <c r="E21">
        <v>1953</v>
      </c>
      <c r="F21">
        <v>67</v>
      </c>
      <c r="G21" t="s">
        <v>767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2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131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</row>
    <row r="22" spans="1:172" x14ac:dyDescent="0.2">
      <c r="A22">
        <v>169</v>
      </c>
      <c r="B22" t="s">
        <v>112</v>
      </c>
      <c r="C22" t="s">
        <v>56</v>
      </c>
      <c r="D22" t="s">
        <v>624</v>
      </c>
      <c r="E22">
        <v>1953</v>
      </c>
      <c r="F22">
        <v>67</v>
      </c>
      <c r="G22" t="s">
        <v>767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8.5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12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12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8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47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</row>
    <row r="23" spans="1:172" x14ac:dyDescent="0.2">
      <c r="A23">
        <v>177</v>
      </c>
      <c r="B23" t="s">
        <v>113</v>
      </c>
      <c r="C23" t="s">
        <v>43</v>
      </c>
      <c r="D23" t="s">
        <v>624</v>
      </c>
      <c r="E23">
        <v>1954</v>
      </c>
      <c r="F23">
        <v>66</v>
      </c>
      <c r="G23" t="s">
        <v>767</v>
      </c>
      <c r="H23">
        <v>0</v>
      </c>
      <c r="I23">
        <v>0</v>
      </c>
      <c r="J23">
        <v>212.5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5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2</v>
      </c>
      <c r="DK23">
        <v>0</v>
      </c>
      <c r="DL23">
        <v>0</v>
      </c>
      <c r="DM23">
        <v>2</v>
      </c>
      <c r="DN23">
        <v>0</v>
      </c>
      <c r="DO23">
        <v>0</v>
      </c>
      <c r="DP23">
        <v>10</v>
      </c>
      <c r="DQ23">
        <v>0</v>
      </c>
      <c r="DR23">
        <v>0</v>
      </c>
      <c r="DS23">
        <v>10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8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71</v>
      </c>
      <c r="FC23">
        <v>0</v>
      </c>
      <c r="FD23">
        <v>0</v>
      </c>
      <c r="FE23">
        <v>331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</row>
    <row r="24" spans="1:172" x14ac:dyDescent="0.2">
      <c r="A24">
        <v>186</v>
      </c>
      <c r="B24" t="s">
        <v>114</v>
      </c>
      <c r="C24" t="s">
        <v>621</v>
      </c>
      <c r="D24" t="s">
        <v>624</v>
      </c>
      <c r="E24">
        <v>1954</v>
      </c>
      <c r="F24">
        <v>66</v>
      </c>
      <c r="G24" t="s">
        <v>767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12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78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</row>
    <row r="25" spans="1:172" x14ac:dyDescent="0.2">
      <c r="A25">
        <v>189</v>
      </c>
      <c r="B25" t="s">
        <v>787</v>
      </c>
      <c r="C25" t="s">
        <v>54</v>
      </c>
      <c r="D25" t="s">
        <v>624</v>
      </c>
      <c r="E25">
        <v>2002</v>
      </c>
      <c r="F25">
        <v>18</v>
      </c>
      <c r="G25" t="s">
        <v>777</v>
      </c>
      <c r="H25">
        <v>0</v>
      </c>
      <c r="I25">
        <v>0</v>
      </c>
      <c r="J25">
        <v>416.8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260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</row>
    <row r="26" spans="1:172" x14ac:dyDescent="0.2">
      <c r="A26">
        <v>194</v>
      </c>
      <c r="B26" t="s">
        <v>115</v>
      </c>
      <c r="C26" t="s">
        <v>36</v>
      </c>
      <c r="D26" t="s">
        <v>624</v>
      </c>
      <c r="E26">
        <v>1954</v>
      </c>
      <c r="F26">
        <v>66</v>
      </c>
      <c r="G26" t="s">
        <v>767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10</v>
      </c>
      <c r="DK26">
        <v>0</v>
      </c>
      <c r="DL26">
        <v>0</v>
      </c>
      <c r="DM26">
        <v>8</v>
      </c>
      <c r="DN26">
        <v>0</v>
      </c>
      <c r="DO26">
        <v>0</v>
      </c>
      <c r="DP26">
        <v>16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12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8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41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</row>
    <row r="27" spans="1:172" x14ac:dyDescent="0.2">
      <c r="A27">
        <v>196</v>
      </c>
      <c r="B27" t="s">
        <v>968</v>
      </c>
      <c r="C27" t="s">
        <v>92</v>
      </c>
      <c r="D27" t="s">
        <v>624</v>
      </c>
      <c r="E27">
        <v>1954</v>
      </c>
      <c r="F27">
        <v>66</v>
      </c>
      <c r="G27" t="s">
        <v>767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4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131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</row>
    <row r="28" spans="1:172" x14ac:dyDescent="0.2">
      <c r="A28">
        <v>198</v>
      </c>
      <c r="B28" t="s">
        <v>116</v>
      </c>
      <c r="C28" t="s">
        <v>1264</v>
      </c>
      <c r="D28" t="s">
        <v>624</v>
      </c>
      <c r="E28">
        <v>1954</v>
      </c>
      <c r="F28">
        <v>66</v>
      </c>
      <c r="G28" t="s">
        <v>767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8</v>
      </c>
      <c r="DK28">
        <v>0</v>
      </c>
      <c r="DL28">
        <v>0</v>
      </c>
      <c r="DM28">
        <v>2</v>
      </c>
      <c r="DN28">
        <v>0</v>
      </c>
      <c r="DO28">
        <v>0</v>
      </c>
      <c r="DP28">
        <v>8</v>
      </c>
      <c r="DQ28">
        <v>0</v>
      </c>
      <c r="DR28">
        <v>0</v>
      </c>
      <c r="DS28">
        <v>7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12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48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</row>
    <row r="29" spans="1:172" x14ac:dyDescent="0.2">
      <c r="A29">
        <v>199</v>
      </c>
      <c r="B29" t="s">
        <v>788</v>
      </c>
      <c r="C29" t="s">
        <v>36</v>
      </c>
      <c r="D29" t="s">
        <v>624</v>
      </c>
      <c r="E29">
        <v>1954</v>
      </c>
      <c r="F29">
        <v>66</v>
      </c>
      <c r="G29" t="s">
        <v>767</v>
      </c>
      <c r="H29">
        <v>0</v>
      </c>
      <c r="I29">
        <v>434</v>
      </c>
      <c r="J29">
        <v>330.6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13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20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2</v>
      </c>
      <c r="DK29">
        <v>0</v>
      </c>
      <c r="DL29">
        <v>0</v>
      </c>
      <c r="DM29">
        <v>12</v>
      </c>
      <c r="DN29">
        <v>0</v>
      </c>
      <c r="DO29">
        <v>0</v>
      </c>
      <c r="DP29">
        <v>16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16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20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25</v>
      </c>
      <c r="FC29">
        <v>0</v>
      </c>
      <c r="FD29">
        <v>0</v>
      </c>
      <c r="FE29">
        <v>190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</row>
    <row r="30" spans="1:172" x14ac:dyDescent="0.2">
      <c r="A30">
        <v>200</v>
      </c>
      <c r="B30" t="s">
        <v>117</v>
      </c>
      <c r="C30" t="s">
        <v>53</v>
      </c>
      <c r="D30" t="s">
        <v>624</v>
      </c>
      <c r="E30">
        <v>1954</v>
      </c>
      <c r="F30">
        <v>66</v>
      </c>
      <c r="G30" t="s">
        <v>767</v>
      </c>
      <c r="H30">
        <v>0</v>
      </c>
      <c r="I30">
        <v>0</v>
      </c>
      <c r="J30">
        <v>227.7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8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16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51</v>
      </c>
      <c r="FC30">
        <v>0</v>
      </c>
      <c r="FD30">
        <v>0</v>
      </c>
      <c r="FE30">
        <v>321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</row>
    <row r="31" spans="1:172" x14ac:dyDescent="0.2">
      <c r="A31">
        <v>202</v>
      </c>
      <c r="B31" t="s">
        <v>118</v>
      </c>
      <c r="C31" t="s">
        <v>72</v>
      </c>
      <c r="D31" t="s">
        <v>624</v>
      </c>
      <c r="E31">
        <v>1955</v>
      </c>
      <c r="F31">
        <v>65</v>
      </c>
      <c r="G31" t="s">
        <v>767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11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5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8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4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1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76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</row>
    <row r="32" spans="1:172" x14ac:dyDescent="0.2">
      <c r="A32">
        <v>208</v>
      </c>
      <c r="B32" t="s">
        <v>789</v>
      </c>
      <c r="C32" t="s">
        <v>39</v>
      </c>
      <c r="D32" t="s">
        <v>624</v>
      </c>
      <c r="E32">
        <v>1955</v>
      </c>
      <c r="F32">
        <v>65</v>
      </c>
      <c r="G32" t="s">
        <v>767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8</v>
      </c>
      <c r="DK32">
        <v>0</v>
      </c>
      <c r="DL32">
        <v>0</v>
      </c>
      <c r="DM32">
        <v>8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8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90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</row>
    <row r="33" spans="1:172" x14ac:dyDescent="0.2">
      <c r="A33">
        <v>219</v>
      </c>
      <c r="B33" t="s">
        <v>119</v>
      </c>
      <c r="C33" t="s">
        <v>1264</v>
      </c>
      <c r="D33" t="s">
        <v>624</v>
      </c>
      <c r="E33">
        <v>1955</v>
      </c>
      <c r="F33">
        <v>65</v>
      </c>
      <c r="G33" t="s">
        <v>767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4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114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</row>
    <row r="34" spans="1:172" x14ac:dyDescent="0.2">
      <c r="A34">
        <v>220</v>
      </c>
      <c r="B34" t="s">
        <v>552</v>
      </c>
      <c r="C34" t="s">
        <v>51</v>
      </c>
      <c r="D34" t="s">
        <v>625</v>
      </c>
      <c r="E34">
        <v>1955</v>
      </c>
      <c r="F34">
        <v>65</v>
      </c>
      <c r="G34" t="s">
        <v>767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106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</row>
    <row r="35" spans="1:172" x14ac:dyDescent="0.2">
      <c r="A35">
        <v>234</v>
      </c>
      <c r="B35" t="s">
        <v>120</v>
      </c>
      <c r="C35" t="s">
        <v>49</v>
      </c>
      <c r="D35" t="s">
        <v>624</v>
      </c>
      <c r="E35">
        <v>1956</v>
      </c>
      <c r="F35">
        <v>64</v>
      </c>
      <c r="G35" t="s">
        <v>767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3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8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2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2</v>
      </c>
      <c r="DK35">
        <v>0</v>
      </c>
      <c r="DL35">
        <v>0</v>
      </c>
      <c r="DM35">
        <v>2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4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4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85</v>
      </c>
      <c r="FC35">
        <v>0</v>
      </c>
      <c r="FD35">
        <v>0</v>
      </c>
      <c r="FE35">
        <v>314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</row>
    <row r="36" spans="1:172" x14ac:dyDescent="0.2">
      <c r="A36">
        <v>238</v>
      </c>
      <c r="B36" t="s">
        <v>1251</v>
      </c>
      <c r="C36" t="s">
        <v>34</v>
      </c>
      <c r="D36" t="s">
        <v>624</v>
      </c>
      <c r="E36">
        <v>1956</v>
      </c>
      <c r="F36">
        <v>64</v>
      </c>
      <c r="G36" t="s">
        <v>767</v>
      </c>
      <c r="H36">
        <v>0</v>
      </c>
      <c r="I36">
        <v>0</v>
      </c>
      <c r="J36">
        <v>31.9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491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</row>
    <row r="37" spans="1:172" x14ac:dyDescent="0.2">
      <c r="A37">
        <v>240</v>
      </c>
      <c r="B37" t="s">
        <v>121</v>
      </c>
      <c r="C37" t="s">
        <v>74</v>
      </c>
      <c r="D37" t="s">
        <v>625</v>
      </c>
      <c r="E37">
        <v>1956</v>
      </c>
      <c r="F37">
        <v>64</v>
      </c>
      <c r="G37" t="s">
        <v>767</v>
      </c>
      <c r="H37">
        <v>0</v>
      </c>
      <c r="I37">
        <v>316.5</v>
      </c>
      <c r="J37">
        <v>315.10000000000002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6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11</v>
      </c>
      <c r="FD37">
        <v>0</v>
      </c>
      <c r="FE37">
        <v>0</v>
      </c>
      <c r="FF37">
        <v>111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</row>
    <row r="38" spans="1:172" x14ac:dyDescent="0.2">
      <c r="A38">
        <v>241</v>
      </c>
      <c r="B38" t="s">
        <v>122</v>
      </c>
      <c r="C38" t="s">
        <v>52</v>
      </c>
      <c r="D38" t="s">
        <v>624</v>
      </c>
      <c r="E38">
        <v>1956</v>
      </c>
      <c r="F38">
        <v>64</v>
      </c>
      <c r="G38" t="s">
        <v>767</v>
      </c>
      <c r="H38">
        <v>0</v>
      </c>
      <c r="I38">
        <v>522.5</v>
      </c>
      <c r="J38">
        <v>802.7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20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20</v>
      </c>
      <c r="DK38">
        <v>0</v>
      </c>
      <c r="DL38">
        <v>0</v>
      </c>
      <c r="DM38">
        <v>20</v>
      </c>
      <c r="DN38">
        <v>2</v>
      </c>
      <c r="DO38">
        <v>0</v>
      </c>
      <c r="DP38">
        <v>20</v>
      </c>
      <c r="DQ38">
        <v>0</v>
      </c>
      <c r="DR38">
        <v>0</v>
      </c>
      <c r="DS38">
        <v>16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20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16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7</v>
      </c>
      <c r="FC38">
        <v>0</v>
      </c>
      <c r="FD38">
        <v>0</v>
      </c>
      <c r="FE38">
        <v>143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</row>
    <row r="39" spans="1:172" x14ac:dyDescent="0.2">
      <c r="A39">
        <v>242</v>
      </c>
      <c r="B39" t="s">
        <v>123</v>
      </c>
      <c r="C39" t="s">
        <v>53</v>
      </c>
      <c r="D39" t="s">
        <v>624</v>
      </c>
      <c r="E39">
        <v>1956</v>
      </c>
      <c r="F39">
        <v>64</v>
      </c>
      <c r="G39" t="s">
        <v>767</v>
      </c>
      <c r="H39">
        <v>0</v>
      </c>
      <c r="I39">
        <v>0</v>
      </c>
      <c r="J39">
        <v>307.8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16</v>
      </c>
      <c r="AH39">
        <v>0</v>
      </c>
      <c r="AI39">
        <v>0</v>
      </c>
      <c r="AJ39">
        <v>0</v>
      </c>
      <c r="AK39">
        <v>8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12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12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7.5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16</v>
      </c>
      <c r="CX39">
        <v>10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20</v>
      </c>
      <c r="DF39">
        <v>0</v>
      </c>
      <c r="DG39">
        <v>0</v>
      </c>
      <c r="DH39">
        <v>0</v>
      </c>
      <c r="DI39">
        <v>0</v>
      </c>
      <c r="DJ39">
        <v>8</v>
      </c>
      <c r="DK39">
        <v>0</v>
      </c>
      <c r="DL39">
        <v>0</v>
      </c>
      <c r="DM39">
        <v>2</v>
      </c>
      <c r="DN39">
        <v>0</v>
      </c>
      <c r="DO39">
        <v>0</v>
      </c>
      <c r="DP39">
        <v>4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1</v>
      </c>
      <c r="EE39">
        <v>0</v>
      </c>
      <c r="EF39">
        <v>12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12</v>
      </c>
      <c r="EQ39">
        <v>0</v>
      </c>
      <c r="ER39">
        <v>0</v>
      </c>
      <c r="ES39">
        <v>12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16</v>
      </c>
      <c r="FA39">
        <v>0</v>
      </c>
      <c r="FB39">
        <v>30</v>
      </c>
      <c r="FC39">
        <v>0</v>
      </c>
      <c r="FD39">
        <v>1</v>
      </c>
      <c r="FE39">
        <v>235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</row>
    <row r="40" spans="1:172" x14ac:dyDescent="0.2">
      <c r="A40">
        <v>252</v>
      </c>
      <c r="B40" t="s">
        <v>124</v>
      </c>
      <c r="C40" t="s">
        <v>621</v>
      </c>
      <c r="D40" t="s">
        <v>624</v>
      </c>
      <c r="E40">
        <v>1957</v>
      </c>
      <c r="F40">
        <v>63</v>
      </c>
      <c r="G40" t="s">
        <v>770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151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</row>
    <row r="41" spans="1:172" x14ac:dyDescent="0.2">
      <c r="A41">
        <v>257</v>
      </c>
      <c r="B41" t="s">
        <v>125</v>
      </c>
      <c r="C41" t="s">
        <v>34</v>
      </c>
      <c r="D41" t="s">
        <v>624</v>
      </c>
      <c r="E41">
        <v>1957</v>
      </c>
      <c r="F41">
        <v>63</v>
      </c>
      <c r="G41" t="s">
        <v>770</v>
      </c>
      <c r="H41">
        <v>0</v>
      </c>
      <c r="I41">
        <v>0</v>
      </c>
      <c r="J41">
        <v>255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8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8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55</v>
      </c>
      <c r="FC41">
        <v>0</v>
      </c>
      <c r="FD41">
        <v>0</v>
      </c>
      <c r="FE41">
        <v>309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</row>
    <row r="42" spans="1:172" x14ac:dyDescent="0.2">
      <c r="A42">
        <v>261</v>
      </c>
      <c r="B42" t="s">
        <v>126</v>
      </c>
      <c r="C42" t="s">
        <v>41</v>
      </c>
      <c r="D42" t="s">
        <v>624</v>
      </c>
      <c r="E42">
        <v>1957</v>
      </c>
      <c r="F42">
        <v>63</v>
      </c>
      <c r="G42" t="s">
        <v>770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</row>
    <row r="43" spans="1:172" x14ac:dyDescent="0.2">
      <c r="A43">
        <v>267</v>
      </c>
      <c r="B43" t="s">
        <v>127</v>
      </c>
      <c r="C43" t="s">
        <v>36</v>
      </c>
      <c r="D43" t="s">
        <v>624</v>
      </c>
      <c r="E43">
        <v>1957</v>
      </c>
      <c r="F43">
        <v>63</v>
      </c>
      <c r="G43" t="s">
        <v>770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1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151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</row>
    <row r="44" spans="1:172" x14ac:dyDescent="0.2">
      <c r="A44">
        <v>286</v>
      </c>
      <c r="B44" t="s">
        <v>790</v>
      </c>
      <c r="C44" t="s">
        <v>987</v>
      </c>
      <c r="D44" t="s">
        <v>624</v>
      </c>
      <c r="E44">
        <v>1958</v>
      </c>
      <c r="F44">
        <v>62</v>
      </c>
      <c r="G44" t="s">
        <v>770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10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8</v>
      </c>
      <c r="DK44">
        <v>0</v>
      </c>
      <c r="DL44">
        <v>0</v>
      </c>
      <c r="DM44">
        <v>8</v>
      </c>
      <c r="DN44">
        <v>0</v>
      </c>
      <c r="DO44">
        <v>0</v>
      </c>
      <c r="DP44">
        <v>8</v>
      </c>
      <c r="DQ44">
        <v>0</v>
      </c>
      <c r="DR44">
        <v>0</v>
      </c>
      <c r="DS44">
        <v>6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4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4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50</v>
      </c>
      <c r="FC44">
        <v>0</v>
      </c>
      <c r="FD44">
        <v>0</v>
      </c>
      <c r="FE44">
        <v>314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</row>
    <row r="45" spans="1:172" x14ac:dyDescent="0.2">
      <c r="A45">
        <v>287</v>
      </c>
      <c r="B45" t="s">
        <v>128</v>
      </c>
      <c r="C45" t="s">
        <v>58</v>
      </c>
      <c r="D45" t="s">
        <v>624</v>
      </c>
      <c r="E45">
        <v>1958</v>
      </c>
      <c r="F45">
        <v>62</v>
      </c>
      <c r="G45" t="s">
        <v>770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1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151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</row>
    <row r="46" spans="1:172" x14ac:dyDescent="0.2">
      <c r="A46">
        <v>292</v>
      </c>
      <c r="B46" t="s">
        <v>129</v>
      </c>
      <c r="C46" t="s">
        <v>33</v>
      </c>
      <c r="D46" t="s">
        <v>624</v>
      </c>
      <c r="E46">
        <v>1958</v>
      </c>
      <c r="F46">
        <v>62</v>
      </c>
      <c r="G46" t="s">
        <v>770</v>
      </c>
      <c r="H46">
        <v>0</v>
      </c>
      <c r="I46">
        <v>0</v>
      </c>
      <c r="J46">
        <v>127.5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4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8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59</v>
      </c>
      <c r="FC46">
        <v>0</v>
      </c>
      <c r="FD46">
        <v>0</v>
      </c>
      <c r="FE46">
        <v>382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</row>
    <row r="47" spans="1:172" x14ac:dyDescent="0.2">
      <c r="A47">
        <v>302</v>
      </c>
      <c r="B47" t="s">
        <v>130</v>
      </c>
      <c r="C47" t="s">
        <v>1265</v>
      </c>
      <c r="D47" t="s">
        <v>624</v>
      </c>
      <c r="E47">
        <v>1959</v>
      </c>
      <c r="F47">
        <v>61</v>
      </c>
      <c r="G47" t="s">
        <v>770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2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135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</row>
    <row r="48" spans="1:172" x14ac:dyDescent="0.2">
      <c r="A48">
        <v>303</v>
      </c>
      <c r="B48" t="s">
        <v>131</v>
      </c>
      <c r="C48" t="s">
        <v>34</v>
      </c>
      <c r="D48" t="s">
        <v>624</v>
      </c>
      <c r="E48">
        <v>1959</v>
      </c>
      <c r="F48">
        <v>61</v>
      </c>
      <c r="G48" t="s">
        <v>770</v>
      </c>
      <c r="H48">
        <v>0</v>
      </c>
      <c r="I48">
        <v>0</v>
      </c>
      <c r="J48">
        <v>318.8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16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5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12</v>
      </c>
      <c r="DK48">
        <v>0</v>
      </c>
      <c r="DL48">
        <v>0</v>
      </c>
      <c r="DM48">
        <v>10</v>
      </c>
      <c r="DN48">
        <v>0</v>
      </c>
      <c r="DO48">
        <v>8</v>
      </c>
      <c r="DP48">
        <v>10</v>
      </c>
      <c r="DQ48">
        <v>0</v>
      </c>
      <c r="DR48">
        <v>0</v>
      </c>
      <c r="DS48">
        <v>20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12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4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26</v>
      </c>
      <c r="FC48">
        <v>0</v>
      </c>
      <c r="FD48">
        <v>0</v>
      </c>
      <c r="FE48">
        <v>286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</row>
    <row r="49" spans="1:172" x14ac:dyDescent="0.2">
      <c r="A49">
        <v>307</v>
      </c>
      <c r="B49" t="s">
        <v>132</v>
      </c>
      <c r="C49" t="s">
        <v>45</v>
      </c>
      <c r="D49" t="s">
        <v>624</v>
      </c>
      <c r="E49">
        <v>1959</v>
      </c>
      <c r="F49">
        <v>61</v>
      </c>
      <c r="G49" t="s">
        <v>770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3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6.5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150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</row>
    <row r="50" spans="1:172" x14ac:dyDescent="0.2">
      <c r="A50">
        <v>308</v>
      </c>
      <c r="B50" t="s">
        <v>133</v>
      </c>
      <c r="C50" t="s">
        <v>49</v>
      </c>
      <c r="D50" t="s">
        <v>624</v>
      </c>
      <c r="E50">
        <v>1959</v>
      </c>
      <c r="F50">
        <v>61</v>
      </c>
      <c r="G50" t="s">
        <v>770</v>
      </c>
      <c r="H50">
        <v>0</v>
      </c>
      <c r="I50">
        <v>0</v>
      </c>
      <c r="J50">
        <v>223.1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9.5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5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16</v>
      </c>
      <c r="DK50">
        <v>0</v>
      </c>
      <c r="DL50">
        <v>0</v>
      </c>
      <c r="DM50">
        <v>8</v>
      </c>
      <c r="DN50">
        <v>0</v>
      </c>
      <c r="DO50">
        <v>10</v>
      </c>
      <c r="DP50">
        <v>12</v>
      </c>
      <c r="DQ50">
        <v>0</v>
      </c>
      <c r="DR50">
        <v>0</v>
      </c>
      <c r="DS50">
        <v>12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8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12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18</v>
      </c>
      <c r="FC50">
        <v>0</v>
      </c>
      <c r="FD50">
        <v>0</v>
      </c>
      <c r="FE50">
        <v>325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</row>
    <row r="51" spans="1:172" x14ac:dyDescent="0.2">
      <c r="A51">
        <v>318</v>
      </c>
      <c r="B51" t="s">
        <v>963</v>
      </c>
      <c r="C51" t="s">
        <v>1264</v>
      </c>
      <c r="D51" t="s">
        <v>624</v>
      </c>
      <c r="E51">
        <v>1959</v>
      </c>
      <c r="F51">
        <v>61</v>
      </c>
      <c r="G51" t="s">
        <v>770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0.5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151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</row>
    <row r="52" spans="1:172" x14ac:dyDescent="0.2">
      <c r="A52">
        <v>319</v>
      </c>
      <c r="B52" t="s">
        <v>134</v>
      </c>
      <c r="C52" t="s">
        <v>47</v>
      </c>
      <c r="D52" t="s">
        <v>624</v>
      </c>
      <c r="E52">
        <v>1959</v>
      </c>
      <c r="F52">
        <v>61</v>
      </c>
      <c r="G52" t="s">
        <v>770</v>
      </c>
      <c r="H52">
        <v>0</v>
      </c>
      <c r="I52">
        <v>0</v>
      </c>
      <c r="J52">
        <v>63.7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450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</row>
    <row r="53" spans="1:172" x14ac:dyDescent="0.2">
      <c r="A53">
        <v>325</v>
      </c>
      <c r="B53" t="s">
        <v>826</v>
      </c>
      <c r="C53" t="s">
        <v>1264</v>
      </c>
      <c r="D53" t="s">
        <v>624</v>
      </c>
      <c r="E53">
        <v>1959</v>
      </c>
      <c r="F53">
        <v>61</v>
      </c>
      <c r="G53" t="s">
        <v>770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</row>
    <row r="54" spans="1:172" x14ac:dyDescent="0.2">
      <c r="A54">
        <v>328</v>
      </c>
      <c r="B54" t="s">
        <v>135</v>
      </c>
      <c r="C54" t="s">
        <v>45</v>
      </c>
      <c r="D54" t="s">
        <v>624</v>
      </c>
      <c r="E54">
        <v>1959</v>
      </c>
      <c r="F54">
        <v>61</v>
      </c>
      <c r="G54" t="s">
        <v>770</v>
      </c>
      <c r="H54">
        <v>0</v>
      </c>
      <c r="I54">
        <v>0</v>
      </c>
      <c r="J54">
        <v>510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8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8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55</v>
      </c>
      <c r="FC54">
        <v>0</v>
      </c>
      <c r="FD54">
        <v>0</v>
      </c>
      <c r="FE54">
        <v>233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</row>
    <row r="55" spans="1:172" x14ac:dyDescent="0.2">
      <c r="A55">
        <v>329</v>
      </c>
      <c r="B55" t="s">
        <v>136</v>
      </c>
      <c r="C55" t="s">
        <v>60</v>
      </c>
      <c r="D55" t="s">
        <v>624</v>
      </c>
      <c r="E55">
        <v>1959</v>
      </c>
      <c r="F55">
        <v>61</v>
      </c>
      <c r="G55" t="s">
        <v>770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4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4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96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</row>
    <row r="56" spans="1:172" x14ac:dyDescent="0.2">
      <c r="A56">
        <v>340</v>
      </c>
      <c r="B56" t="s">
        <v>954</v>
      </c>
      <c r="C56" t="s">
        <v>1264</v>
      </c>
      <c r="D56" t="s">
        <v>624</v>
      </c>
      <c r="E56">
        <v>1960</v>
      </c>
      <c r="F56">
        <v>60</v>
      </c>
      <c r="G56" t="s">
        <v>770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1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114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</row>
    <row r="57" spans="1:172" x14ac:dyDescent="0.2">
      <c r="A57">
        <v>353</v>
      </c>
      <c r="B57" t="s">
        <v>137</v>
      </c>
      <c r="C57" t="s">
        <v>36</v>
      </c>
      <c r="D57" t="s">
        <v>624</v>
      </c>
      <c r="E57">
        <v>1960</v>
      </c>
      <c r="F57">
        <v>60</v>
      </c>
      <c r="G57" t="s">
        <v>770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5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2</v>
      </c>
      <c r="DJ57">
        <v>0</v>
      </c>
      <c r="DK57">
        <v>0</v>
      </c>
      <c r="DL57">
        <v>10</v>
      </c>
      <c r="DM57">
        <v>0</v>
      </c>
      <c r="DN57">
        <v>0</v>
      </c>
      <c r="DO57">
        <v>6</v>
      </c>
      <c r="DP57">
        <v>0</v>
      </c>
      <c r="DQ57">
        <v>0</v>
      </c>
      <c r="DR57">
        <v>12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2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2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36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</row>
    <row r="58" spans="1:172" x14ac:dyDescent="0.2">
      <c r="A58">
        <v>358</v>
      </c>
      <c r="B58" t="s">
        <v>953</v>
      </c>
      <c r="C58" t="s">
        <v>50</v>
      </c>
      <c r="D58" t="s">
        <v>624</v>
      </c>
      <c r="E58">
        <v>1960</v>
      </c>
      <c r="F58">
        <v>60</v>
      </c>
      <c r="G58" t="s">
        <v>770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2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103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</row>
    <row r="59" spans="1:172" x14ac:dyDescent="0.2">
      <c r="A59">
        <v>364</v>
      </c>
      <c r="B59" t="s">
        <v>553</v>
      </c>
      <c r="C59" t="s">
        <v>60</v>
      </c>
      <c r="D59" t="s">
        <v>624</v>
      </c>
      <c r="E59">
        <v>1960</v>
      </c>
      <c r="F59">
        <v>60</v>
      </c>
      <c r="G59" t="s">
        <v>770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2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103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</row>
    <row r="60" spans="1:172" x14ac:dyDescent="0.2">
      <c r="A60">
        <v>395</v>
      </c>
      <c r="B60" t="s">
        <v>138</v>
      </c>
      <c r="C60" t="s">
        <v>33</v>
      </c>
      <c r="D60" t="s">
        <v>624</v>
      </c>
      <c r="E60">
        <v>1961</v>
      </c>
      <c r="F60">
        <v>59</v>
      </c>
      <c r="G60" t="s">
        <v>770</v>
      </c>
      <c r="H60">
        <v>0</v>
      </c>
      <c r="I60">
        <v>0</v>
      </c>
      <c r="J60">
        <v>451.5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16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20</v>
      </c>
      <c r="DP60">
        <v>0</v>
      </c>
      <c r="DQ60">
        <v>0</v>
      </c>
      <c r="DR60">
        <v>16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4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2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22</v>
      </c>
      <c r="FC60">
        <v>0</v>
      </c>
      <c r="FD60">
        <v>0</v>
      </c>
      <c r="FE60">
        <v>250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</row>
    <row r="61" spans="1:172" x14ac:dyDescent="0.2">
      <c r="A61">
        <v>413</v>
      </c>
      <c r="B61" t="s">
        <v>1155</v>
      </c>
      <c r="C61" t="s">
        <v>1264</v>
      </c>
      <c r="D61" t="s">
        <v>624</v>
      </c>
      <c r="E61">
        <v>1962</v>
      </c>
      <c r="F61">
        <v>58</v>
      </c>
      <c r="G61" t="s">
        <v>771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8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103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</row>
    <row r="62" spans="1:172" x14ac:dyDescent="0.2">
      <c r="A62">
        <v>418</v>
      </c>
      <c r="B62" t="s">
        <v>554</v>
      </c>
      <c r="C62" t="s">
        <v>60</v>
      </c>
      <c r="D62" t="s">
        <v>624</v>
      </c>
      <c r="E62">
        <v>1962</v>
      </c>
      <c r="F62">
        <v>58</v>
      </c>
      <c r="G62" t="s">
        <v>771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1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135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</row>
    <row r="63" spans="1:172" x14ac:dyDescent="0.2">
      <c r="A63">
        <v>435</v>
      </c>
      <c r="B63" t="s">
        <v>585</v>
      </c>
      <c r="C63" t="s">
        <v>63</v>
      </c>
      <c r="D63" t="s">
        <v>624</v>
      </c>
      <c r="E63">
        <v>1963</v>
      </c>
      <c r="F63">
        <v>57</v>
      </c>
      <c r="G63" t="s">
        <v>771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</row>
    <row r="64" spans="1:172" x14ac:dyDescent="0.2">
      <c r="A64">
        <v>439</v>
      </c>
      <c r="B64" t="s">
        <v>139</v>
      </c>
      <c r="C64" t="s">
        <v>1265</v>
      </c>
      <c r="D64" t="s">
        <v>624</v>
      </c>
      <c r="E64">
        <v>1963</v>
      </c>
      <c r="F64">
        <v>57</v>
      </c>
      <c r="G64" t="s">
        <v>771</v>
      </c>
      <c r="H64">
        <v>0</v>
      </c>
      <c r="I64">
        <v>0</v>
      </c>
      <c r="J64">
        <v>0</v>
      </c>
      <c r="K64">
        <v>0</v>
      </c>
      <c r="L64">
        <v>0</v>
      </c>
      <c r="M64">
        <v>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1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135</v>
      </c>
      <c r="FC64">
        <v>0</v>
      </c>
      <c r="FD64">
        <v>0</v>
      </c>
      <c r="FE64">
        <v>431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</row>
    <row r="65" spans="1:172" x14ac:dyDescent="0.2">
      <c r="A65">
        <v>456</v>
      </c>
      <c r="B65" t="s">
        <v>583</v>
      </c>
      <c r="C65" t="s">
        <v>1264</v>
      </c>
      <c r="D65" t="s">
        <v>624</v>
      </c>
      <c r="E65">
        <v>1964</v>
      </c>
      <c r="F65">
        <v>56</v>
      </c>
      <c r="G65" t="s">
        <v>771</v>
      </c>
      <c r="H65">
        <v>0</v>
      </c>
      <c r="I65">
        <v>0</v>
      </c>
      <c r="J65">
        <v>191.2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347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</row>
    <row r="66" spans="1:172" x14ac:dyDescent="0.2">
      <c r="A66">
        <v>458</v>
      </c>
      <c r="B66" t="s">
        <v>825</v>
      </c>
      <c r="C66" t="s">
        <v>51</v>
      </c>
      <c r="D66" t="s">
        <v>625</v>
      </c>
      <c r="E66">
        <v>1964</v>
      </c>
      <c r="F66">
        <v>56</v>
      </c>
      <c r="G66" t="s">
        <v>771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</row>
    <row r="67" spans="1:172" x14ac:dyDescent="0.2">
      <c r="A67">
        <v>477</v>
      </c>
      <c r="B67" t="s">
        <v>140</v>
      </c>
      <c r="C67" t="s">
        <v>53</v>
      </c>
      <c r="D67" t="s">
        <v>624</v>
      </c>
      <c r="E67">
        <v>1965</v>
      </c>
      <c r="F67">
        <v>55</v>
      </c>
      <c r="G67" t="s">
        <v>771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1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135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</row>
    <row r="68" spans="1:172" x14ac:dyDescent="0.2">
      <c r="A68">
        <v>480</v>
      </c>
      <c r="B68" t="s">
        <v>141</v>
      </c>
      <c r="C68" t="s">
        <v>65</v>
      </c>
      <c r="D68" t="s">
        <v>624</v>
      </c>
      <c r="E68">
        <v>1965</v>
      </c>
      <c r="F68">
        <v>55</v>
      </c>
      <c r="G68" t="s">
        <v>771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16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16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8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12</v>
      </c>
      <c r="DJ68">
        <v>0</v>
      </c>
      <c r="DK68">
        <v>0</v>
      </c>
      <c r="DL68">
        <v>20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12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15</v>
      </c>
      <c r="FC68">
        <v>0</v>
      </c>
      <c r="FD68">
        <v>0</v>
      </c>
      <c r="FE68">
        <v>271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</row>
    <row r="69" spans="1:172" x14ac:dyDescent="0.2">
      <c r="A69">
        <v>493</v>
      </c>
      <c r="B69" t="s">
        <v>142</v>
      </c>
      <c r="C69" t="s">
        <v>64</v>
      </c>
      <c r="D69" t="s">
        <v>624</v>
      </c>
      <c r="E69">
        <v>1965</v>
      </c>
      <c r="F69">
        <v>55</v>
      </c>
      <c r="G69" t="s">
        <v>771</v>
      </c>
      <c r="H69">
        <v>0</v>
      </c>
      <c r="I69">
        <v>0</v>
      </c>
      <c r="J69">
        <v>223.1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325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</row>
    <row r="70" spans="1:172" x14ac:dyDescent="0.2">
      <c r="A70">
        <v>500</v>
      </c>
      <c r="B70" t="s">
        <v>981</v>
      </c>
      <c r="C70" t="s">
        <v>1264</v>
      </c>
      <c r="D70" t="s">
        <v>624</v>
      </c>
      <c r="E70">
        <v>1965</v>
      </c>
      <c r="F70">
        <v>55</v>
      </c>
      <c r="G70" t="s">
        <v>771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</row>
    <row r="71" spans="1:172" x14ac:dyDescent="0.2">
      <c r="A71">
        <v>504</v>
      </c>
      <c r="B71" t="s">
        <v>1156</v>
      </c>
      <c r="C71" t="s">
        <v>42</v>
      </c>
      <c r="D71" t="s">
        <v>624</v>
      </c>
      <c r="E71">
        <v>1966</v>
      </c>
      <c r="F71">
        <v>54</v>
      </c>
      <c r="G71" t="s">
        <v>771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8</v>
      </c>
      <c r="DJ71">
        <v>0</v>
      </c>
      <c r="DK71">
        <v>0</v>
      </c>
      <c r="DL71">
        <v>8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78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</row>
    <row r="72" spans="1:172" x14ac:dyDescent="0.2">
      <c r="A72">
        <v>506</v>
      </c>
      <c r="B72" t="s">
        <v>939</v>
      </c>
      <c r="C72" t="s">
        <v>1264</v>
      </c>
      <c r="D72" t="s">
        <v>624</v>
      </c>
      <c r="E72">
        <v>1966</v>
      </c>
      <c r="F72">
        <v>54</v>
      </c>
      <c r="G72" t="s">
        <v>771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</row>
    <row r="73" spans="1:172" x14ac:dyDescent="0.2">
      <c r="A73">
        <v>507</v>
      </c>
      <c r="B73" t="s">
        <v>143</v>
      </c>
      <c r="C73" t="s">
        <v>33</v>
      </c>
      <c r="D73" t="s">
        <v>624</v>
      </c>
      <c r="E73">
        <v>1966</v>
      </c>
      <c r="F73">
        <v>54</v>
      </c>
      <c r="G73" t="s">
        <v>771</v>
      </c>
      <c r="H73">
        <v>0</v>
      </c>
      <c r="I73">
        <v>0</v>
      </c>
      <c r="J73">
        <v>31.9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8</v>
      </c>
      <c r="DP73">
        <v>0</v>
      </c>
      <c r="DQ73">
        <v>0</v>
      </c>
      <c r="DR73">
        <v>6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2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0.5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59</v>
      </c>
      <c r="FC73">
        <v>0</v>
      </c>
      <c r="FD73">
        <v>0</v>
      </c>
      <c r="FE73">
        <v>491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</row>
    <row r="74" spans="1:172" x14ac:dyDescent="0.2">
      <c r="A74">
        <v>511</v>
      </c>
      <c r="B74" t="s">
        <v>144</v>
      </c>
      <c r="C74" t="s">
        <v>74</v>
      </c>
      <c r="D74" t="s">
        <v>624</v>
      </c>
      <c r="E74">
        <v>1966</v>
      </c>
      <c r="F74">
        <v>54</v>
      </c>
      <c r="G74" t="s">
        <v>771</v>
      </c>
      <c r="H74">
        <v>0</v>
      </c>
      <c r="I74">
        <v>1053.5</v>
      </c>
      <c r="J74">
        <v>1841.6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66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</row>
    <row r="75" spans="1:172" x14ac:dyDescent="0.2">
      <c r="A75">
        <v>523</v>
      </c>
      <c r="B75" t="s">
        <v>555</v>
      </c>
      <c r="C75" t="s">
        <v>67</v>
      </c>
      <c r="D75" t="s">
        <v>624</v>
      </c>
      <c r="E75">
        <v>1967</v>
      </c>
      <c r="F75">
        <v>53</v>
      </c>
      <c r="G75" t="s">
        <v>771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1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114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</row>
    <row r="76" spans="1:172" x14ac:dyDescent="0.2">
      <c r="A76">
        <v>530</v>
      </c>
      <c r="B76" t="s">
        <v>145</v>
      </c>
      <c r="C76" t="s">
        <v>36</v>
      </c>
      <c r="D76" t="s">
        <v>624</v>
      </c>
      <c r="E76">
        <v>1967</v>
      </c>
      <c r="F76">
        <v>53</v>
      </c>
      <c r="G76" t="s">
        <v>771</v>
      </c>
      <c r="H76">
        <v>0</v>
      </c>
      <c r="I76">
        <v>0</v>
      </c>
      <c r="J76">
        <v>0</v>
      </c>
      <c r="K76">
        <v>0</v>
      </c>
      <c r="L76">
        <v>0</v>
      </c>
      <c r="M76">
        <v>2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2</v>
      </c>
      <c r="DJ76">
        <v>0</v>
      </c>
      <c r="DK76">
        <v>0</v>
      </c>
      <c r="DL76">
        <v>8</v>
      </c>
      <c r="DM76">
        <v>0</v>
      </c>
      <c r="DN76">
        <v>0</v>
      </c>
      <c r="DO76">
        <v>16</v>
      </c>
      <c r="DP76">
        <v>0</v>
      </c>
      <c r="DQ76">
        <v>0</v>
      </c>
      <c r="DR76">
        <v>10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4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2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32</v>
      </c>
      <c r="FC76">
        <v>0</v>
      </c>
      <c r="FD76">
        <v>0</v>
      </c>
      <c r="FE76">
        <v>431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</row>
    <row r="77" spans="1:172" x14ac:dyDescent="0.2">
      <c r="A77">
        <v>535</v>
      </c>
      <c r="B77" t="s">
        <v>146</v>
      </c>
      <c r="C77" t="s">
        <v>67</v>
      </c>
      <c r="D77" t="s">
        <v>624</v>
      </c>
      <c r="E77">
        <v>1967</v>
      </c>
      <c r="F77">
        <v>53</v>
      </c>
      <c r="G77" t="s">
        <v>771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8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1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59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</row>
    <row r="78" spans="1:172" x14ac:dyDescent="0.2">
      <c r="A78">
        <v>536</v>
      </c>
      <c r="B78" t="s">
        <v>147</v>
      </c>
      <c r="C78" t="s">
        <v>66</v>
      </c>
      <c r="D78" t="s">
        <v>624</v>
      </c>
      <c r="E78">
        <v>1967</v>
      </c>
      <c r="F78">
        <v>53</v>
      </c>
      <c r="G78" t="s">
        <v>771</v>
      </c>
      <c r="H78">
        <v>0</v>
      </c>
      <c r="I78">
        <v>0</v>
      </c>
      <c r="J78">
        <v>286.89999999999998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8.5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4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77</v>
      </c>
      <c r="FC78">
        <v>0</v>
      </c>
      <c r="FD78">
        <v>0</v>
      </c>
      <c r="FE78">
        <v>294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</row>
    <row r="79" spans="1:172" x14ac:dyDescent="0.2">
      <c r="A79">
        <v>546</v>
      </c>
      <c r="B79" t="s">
        <v>148</v>
      </c>
      <c r="C79" t="s">
        <v>49</v>
      </c>
      <c r="D79" t="s">
        <v>624</v>
      </c>
      <c r="E79">
        <v>1967</v>
      </c>
      <c r="F79">
        <v>53</v>
      </c>
      <c r="G79" t="s">
        <v>771</v>
      </c>
      <c r="H79">
        <v>0</v>
      </c>
      <c r="I79">
        <v>0</v>
      </c>
      <c r="J79">
        <v>446.3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8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20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20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13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12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16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4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17</v>
      </c>
      <c r="FC79">
        <v>0</v>
      </c>
      <c r="FD79">
        <v>0</v>
      </c>
      <c r="FE79">
        <v>98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</row>
    <row r="80" spans="1:172" x14ac:dyDescent="0.2">
      <c r="A80">
        <v>548</v>
      </c>
      <c r="B80" t="s">
        <v>149</v>
      </c>
      <c r="C80" t="s">
        <v>74</v>
      </c>
      <c r="D80" t="s">
        <v>624</v>
      </c>
      <c r="E80">
        <v>1967</v>
      </c>
      <c r="F80">
        <v>53</v>
      </c>
      <c r="G80" t="s">
        <v>771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20</v>
      </c>
      <c r="DO80">
        <v>0</v>
      </c>
      <c r="DP80">
        <v>0</v>
      </c>
      <c r="DQ80">
        <v>0</v>
      </c>
      <c r="DR80">
        <v>20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20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</row>
    <row r="81" spans="1:172" x14ac:dyDescent="0.2">
      <c r="A81">
        <v>557</v>
      </c>
      <c r="B81" t="s">
        <v>150</v>
      </c>
      <c r="C81" t="s">
        <v>36</v>
      </c>
      <c r="D81" t="s">
        <v>624</v>
      </c>
      <c r="E81">
        <v>1968</v>
      </c>
      <c r="F81">
        <v>52</v>
      </c>
      <c r="G81" t="s">
        <v>771</v>
      </c>
      <c r="H81">
        <v>0</v>
      </c>
      <c r="I81">
        <v>202</v>
      </c>
      <c r="J81">
        <v>510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10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4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103</v>
      </c>
      <c r="FC81">
        <v>0</v>
      </c>
      <c r="FD81">
        <v>0</v>
      </c>
      <c r="FE81">
        <v>168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</row>
    <row r="82" spans="1:172" x14ac:dyDescent="0.2">
      <c r="A82">
        <v>569</v>
      </c>
      <c r="B82" t="s">
        <v>657</v>
      </c>
      <c r="C82" t="s">
        <v>1265</v>
      </c>
      <c r="D82" t="s">
        <v>624</v>
      </c>
      <c r="E82">
        <v>1968</v>
      </c>
      <c r="F82">
        <v>52</v>
      </c>
      <c r="G82" t="s">
        <v>771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4</v>
      </c>
      <c r="EU82">
        <v>12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14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</row>
    <row r="83" spans="1:172" x14ac:dyDescent="0.2">
      <c r="A83">
        <v>571</v>
      </c>
      <c r="B83" t="s">
        <v>151</v>
      </c>
      <c r="C83" t="s">
        <v>65</v>
      </c>
      <c r="D83" t="s">
        <v>624</v>
      </c>
      <c r="E83">
        <v>1968</v>
      </c>
      <c r="F83">
        <v>52</v>
      </c>
      <c r="G83" t="s">
        <v>771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5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2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114</v>
      </c>
      <c r="FC83">
        <v>0</v>
      </c>
      <c r="FD83">
        <v>0</v>
      </c>
      <c r="FE83">
        <v>396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</row>
    <row r="84" spans="1:172" x14ac:dyDescent="0.2">
      <c r="A84">
        <v>583</v>
      </c>
      <c r="B84" t="s">
        <v>152</v>
      </c>
      <c r="C84" t="s">
        <v>65</v>
      </c>
      <c r="D84" t="s">
        <v>624</v>
      </c>
      <c r="E84">
        <v>1968</v>
      </c>
      <c r="F84">
        <v>52</v>
      </c>
      <c r="G84" t="s">
        <v>771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8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78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</row>
    <row r="85" spans="1:172" x14ac:dyDescent="0.2">
      <c r="A85">
        <v>586</v>
      </c>
      <c r="B85" t="s">
        <v>791</v>
      </c>
      <c r="C85" t="s">
        <v>57</v>
      </c>
      <c r="D85" t="s">
        <v>624</v>
      </c>
      <c r="E85">
        <v>1969</v>
      </c>
      <c r="F85">
        <v>51</v>
      </c>
      <c r="G85" t="s">
        <v>771</v>
      </c>
      <c r="H85">
        <v>0</v>
      </c>
      <c r="I85">
        <v>0</v>
      </c>
      <c r="J85">
        <v>573.79999999999995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2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114</v>
      </c>
      <c r="FC85">
        <v>0</v>
      </c>
      <c r="FD85">
        <v>0</v>
      </c>
      <c r="FE85">
        <v>222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</row>
    <row r="86" spans="1:172" x14ac:dyDescent="0.2">
      <c r="A86">
        <v>605</v>
      </c>
      <c r="B86" t="s">
        <v>699</v>
      </c>
      <c r="C86" t="s">
        <v>35</v>
      </c>
      <c r="D86" t="s">
        <v>624</v>
      </c>
      <c r="E86">
        <v>1969</v>
      </c>
      <c r="F86">
        <v>51</v>
      </c>
      <c r="G86" t="s">
        <v>771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</row>
    <row r="87" spans="1:172" x14ac:dyDescent="0.2">
      <c r="A87">
        <v>612</v>
      </c>
      <c r="B87" t="s">
        <v>700</v>
      </c>
      <c r="C87" t="s">
        <v>38</v>
      </c>
      <c r="D87" t="s">
        <v>624</v>
      </c>
      <c r="E87">
        <v>1969</v>
      </c>
      <c r="F87">
        <v>51</v>
      </c>
      <c r="G87" t="s">
        <v>771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2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103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</row>
    <row r="88" spans="1:172" x14ac:dyDescent="0.2">
      <c r="A88">
        <v>615</v>
      </c>
      <c r="B88" t="s">
        <v>153</v>
      </c>
      <c r="C88" t="s">
        <v>39</v>
      </c>
      <c r="D88" t="s">
        <v>624</v>
      </c>
      <c r="E88">
        <v>1969</v>
      </c>
      <c r="F88">
        <v>51</v>
      </c>
      <c r="G88" t="s">
        <v>771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2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112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</row>
    <row r="89" spans="1:172" x14ac:dyDescent="0.2">
      <c r="A89">
        <v>618</v>
      </c>
      <c r="B89" t="s">
        <v>154</v>
      </c>
      <c r="C89" t="s">
        <v>47</v>
      </c>
      <c r="D89" t="s">
        <v>624</v>
      </c>
      <c r="E89">
        <v>1969</v>
      </c>
      <c r="F89">
        <v>51</v>
      </c>
      <c r="G89" t="s">
        <v>771</v>
      </c>
      <c r="H89">
        <v>0</v>
      </c>
      <c r="I89">
        <v>0</v>
      </c>
      <c r="J89">
        <v>347.8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274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</row>
    <row r="90" spans="1:172" x14ac:dyDescent="0.2">
      <c r="A90">
        <v>631</v>
      </c>
      <c r="B90" t="s">
        <v>155</v>
      </c>
      <c r="C90" t="s">
        <v>49</v>
      </c>
      <c r="D90" t="s">
        <v>624</v>
      </c>
      <c r="E90">
        <v>1970</v>
      </c>
      <c r="F90">
        <v>50</v>
      </c>
      <c r="G90" t="s">
        <v>771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2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96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</row>
    <row r="91" spans="1:172" x14ac:dyDescent="0.2">
      <c r="A91">
        <v>635</v>
      </c>
      <c r="B91" t="s">
        <v>720</v>
      </c>
      <c r="C91" t="s">
        <v>32</v>
      </c>
      <c r="D91" t="s">
        <v>624</v>
      </c>
      <c r="E91">
        <v>1970</v>
      </c>
      <c r="F91">
        <v>50</v>
      </c>
      <c r="G91" t="s">
        <v>771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</row>
    <row r="92" spans="1:172" x14ac:dyDescent="0.2">
      <c r="A92">
        <v>645</v>
      </c>
      <c r="B92" t="s">
        <v>156</v>
      </c>
      <c r="C92" t="s">
        <v>49</v>
      </c>
      <c r="D92" t="s">
        <v>624</v>
      </c>
      <c r="E92">
        <v>1971</v>
      </c>
      <c r="F92">
        <v>49</v>
      </c>
      <c r="G92" t="s">
        <v>771</v>
      </c>
      <c r="H92">
        <v>0</v>
      </c>
      <c r="I92">
        <v>0</v>
      </c>
      <c r="J92">
        <v>438.3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12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8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8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4</v>
      </c>
      <c r="FC92">
        <v>0</v>
      </c>
      <c r="FD92">
        <v>0</v>
      </c>
      <c r="FE92">
        <v>254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</row>
    <row r="93" spans="1:172" x14ac:dyDescent="0.2">
      <c r="A93">
        <v>653</v>
      </c>
      <c r="B93" t="s">
        <v>1237</v>
      </c>
      <c r="C93" t="s">
        <v>57</v>
      </c>
      <c r="D93" t="s">
        <v>624</v>
      </c>
      <c r="E93">
        <v>1971</v>
      </c>
      <c r="F93">
        <v>49</v>
      </c>
      <c r="G93" t="s">
        <v>771</v>
      </c>
      <c r="H93">
        <v>0</v>
      </c>
      <c r="I93">
        <v>0</v>
      </c>
      <c r="J93">
        <v>159.4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361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</row>
    <row r="94" spans="1:172" x14ac:dyDescent="0.2">
      <c r="A94">
        <v>654</v>
      </c>
      <c r="B94" t="s">
        <v>157</v>
      </c>
      <c r="C94" t="s">
        <v>51</v>
      </c>
      <c r="D94" t="s">
        <v>624</v>
      </c>
      <c r="E94">
        <v>1971</v>
      </c>
      <c r="F94">
        <v>49</v>
      </c>
      <c r="G94" t="s">
        <v>771</v>
      </c>
      <c r="H94">
        <v>0</v>
      </c>
      <c r="I94">
        <v>0</v>
      </c>
      <c r="J94">
        <v>95.6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2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59</v>
      </c>
      <c r="FC94">
        <v>0</v>
      </c>
      <c r="FD94">
        <v>0</v>
      </c>
      <c r="FE94">
        <v>411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</row>
    <row r="95" spans="1:172" x14ac:dyDescent="0.2">
      <c r="A95">
        <v>659</v>
      </c>
      <c r="B95" t="s">
        <v>158</v>
      </c>
      <c r="C95" t="s">
        <v>61</v>
      </c>
      <c r="D95" t="s">
        <v>624</v>
      </c>
      <c r="E95">
        <v>1971</v>
      </c>
      <c r="F95">
        <v>49</v>
      </c>
      <c r="G95" t="s">
        <v>771</v>
      </c>
      <c r="H95">
        <v>0</v>
      </c>
      <c r="I95">
        <v>510.5</v>
      </c>
      <c r="J95">
        <v>850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12</v>
      </c>
      <c r="DO95">
        <v>0</v>
      </c>
      <c r="DP95">
        <v>0</v>
      </c>
      <c r="DQ95">
        <v>20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4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8</v>
      </c>
      <c r="FC95">
        <v>0</v>
      </c>
      <c r="FD95">
        <v>0</v>
      </c>
      <c r="FE95">
        <v>140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</row>
    <row r="96" spans="1:172" x14ac:dyDescent="0.2">
      <c r="A96">
        <v>668</v>
      </c>
      <c r="B96" t="s">
        <v>1160</v>
      </c>
      <c r="C96" t="s">
        <v>52</v>
      </c>
      <c r="D96" t="s">
        <v>624</v>
      </c>
      <c r="E96">
        <v>1972</v>
      </c>
      <c r="F96">
        <v>48</v>
      </c>
      <c r="G96" t="s">
        <v>772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</row>
    <row r="97" spans="1:172" x14ac:dyDescent="0.2">
      <c r="A97">
        <v>671</v>
      </c>
      <c r="B97" t="s">
        <v>571</v>
      </c>
      <c r="C97" t="s">
        <v>63</v>
      </c>
      <c r="D97" t="s">
        <v>624</v>
      </c>
      <c r="E97">
        <v>1972</v>
      </c>
      <c r="F97">
        <v>48</v>
      </c>
      <c r="G97" t="s">
        <v>772</v>
      </c>
      <c r="H97">
        <v>0</v>
      </c>
      <c r="I97">
        <v>293.5</v>
      </c>
      <c r="J97">
        <v>127.5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4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37</v>
      </c>
      <c r="FC97">
        <v>0</v>
      </c>
      <c r="FD97">
        <v>0</v>
      </c>
      <c r="FE97">
        <v>257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</row>
    <row r="98" spans="1:172" x14ac:dyDescent="0.2">
      <c r="A98">
        <v>675</v>
      </c>
      <c r="B98" t="s">
        <v>1244</v>
      </c>
      <c r="C98" t="s">
        <v>68</v>
      </c>
      <c r="D98" t="s">
        <v>624</v>
      </c>
      <c r="E98">
        <v>1972</v>
      </c>
      <c r="F98">
        <v>48</v>
      </c>
      <c r="G98" t="s">
        <v>772</v>
      </c>
      <c r="H98">
        <v>0</v>
      </c>
      <c r="I98">
        <v>0</v>
      </c>
      <c r="J98">
        <v>63.8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443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</row>
    <row r="99" spans="1:172" x14ac:dyDescent="0.2">
      <c r="A99">
        <v>684</v>
      </c>
      <c r="B99" t="s">
        <v>159</v>
      </c>
      <c r="C99" t="s">
        <v>70</v>
      </c>
      <c r="D99" t="s">
        <v>624</v>
      </c>
      <c r="E99">
        <v>1972</v>
      </c>
      <c r="F99">
        <v>48</v>
      </c>
      <c r="G99" t="s">
        <v>772</v>
      </c>
      <c r="H99">
        <v>0</v>
      </c>
      <c r="I99">
        <v>0</v>
      </c>
      <c r="J99">
        <v>292.2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292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</row>
    <row r="100" spans="1:172" x14ac:dyDescent="0.2">
      <c r="A100">
        <v>689</v>
      </c>
      <c r="B100" t="s">
        <v>160</v>
      </c>
      <c r="C100" t="s">
        <v>49</v>
      </c>
      <c r="D100" t="s">
        <v>624</v>
      </c>
      <c r="E100">
        <v>1972</v>
      </c>
      <c r="F100">
        <v>48</v>
      </c>
      <c r="G100" t="s">
        <v>772</v>
      </c>
      <c r="H100">
        <v>0</v>
      </c>
      <c r="I100">
        <v>0</v>
      </c>
      <c r="J100">
        <v>31.9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16</v>
      </c>
      <c r="DI100">
        <v>0</v>
      </c>
      <c r="DJ100">
        <v>0</v>
      </c>
      <c r="DK100">
        <v>12</v>
      </c>
      <c r="DL100">
        <v>0</v>
      </c>
      <c r="DM100">
        <v>0</v>
      </c>
      <c r="DN100">
        <v>12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4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4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3</v>
      </c>
      <c r="FC100">
        <v>0</v>
      </c>
      <c r="FD100">
        <v>0</v>
      </c>
      <c r="FE100">
        <v>491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</row>
    <row r="101" spans="1:172" x14ac:dyDescent="0.2">
      <c r="A101">
        <v>692</v>
      </c>
      <c r="B101" t="s">
        <v>161</v>
      </c>
      <c r="C101" t="s">
        <v>69</v>
      </c>
      <c r="D101" t="s">
        <v>624</v>
      </c>
      <c r="E101">
        <v>1972</v>
      </c>
      <c r="F101">
        <v>48</v>
      </c>
      <c r="G101" t="s">
        <v>772</v>
      </c>
      <c r="H101">
        <v>0</v>
      </c>
      <c r="I101">
        <v>0</v>
      </c>
      <c r="J101">
        <v>127.5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382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</row>
    <row r="102" spans="1:172" x14ac:dyDescent="0.2">
      <c r="A102">
        <v>693</v>
      </c>
      <c r="B102" t="s">
        <v>653</v>
      </c>
      <c r="C102" t="s">
        <v>606</v>
      </c>
      <c r="D102" t="s">
        <v>624</v>
      </c>
      <c r="E102">
        <v>1972</v>
      </c>
      <c r="F102">
        <v>48</v>
      </c>
      <c r="G102" t="s">
        <v>772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5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4</v>
      </c>
      <c r="EU102">
        <v>0</v>
      </c>
      <c r="EV102">
        <v>16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8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</row>
    <row r="103" spans="1:172" x14ac:dyDescent="0.2">
      <c r="A103">
        <v>701</v>
      </c>
      <c r="B103" t="s">
        <v>579</v>
      </c>
      <c r="C103" t="s">
        <v>55</v>
      </c>
      <c r="D103" t="s">
        <v>624</v>
      </c>
      <c r="E103">
        <v>1973</v>
      </c>
      <c r="F103">
        <v>47</v>
      </c>
      <c r="G103" t="s">
        <v>772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6.5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8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53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</row>
    <row r="104" spans="1:172" x14ac:dyDescent="0.2">
      <c r="A104">
        <v>707</v>
      </c>
      <c r="B104" t="s">
        <v>792</v>
      </c>
      <c r="C104" t="s">
        <v>38</v>
      </c>
      <c r="D104" t="s">
        <v>624</v>
      </c>
      <c r="E104">
        <v>1973</v>
      </c>
      <c r="F104">
        <v>47</v>
      </c>
      <c r="G104" t="s">
        <v>772</v>
      </c>
      <c r="H104">
        <v>0</v>
      </c>
      <c r="I104">
        <v>0</v>
      </c>
      <c r="J104">
        <v>450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251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</row>
    <row r="105" spans="1:172" x14ac:dyDescent="0.2">
      <c r="A105">
        <v>712</v>
      </c>
      <c r="B105" t="s">
        <v>652</v>
      </c>
      <c r="C105" t="s">
        <v>42</v>
      </c>
      <c r="D105" t="s">
        <v>624</v>
      </c>
      <c r="E105">
        <v>1973</v>
      </c>
      <c r="F105">
        <v>47</v>
      </c>
      <c r="G105" t="s">
        <v>772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16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20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10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10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12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7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</row>
    <row r="106" spans="1:172" x14ac:dyDescent="0.2">
      <c r="A106">
        <v>724</v>
      </c>
      <c r="B106" t="s">
        <v>1266</v>
      </c>
      <c r="C106" t="s">
        <v>1264</v>
      </c>
      <c r="D106" t="s">
        <v>624</v>
      </c>
      <c r="E106">
        <v>1974</v>
      </c>
      <c r="F106">
        <v>46</v>
      </c>
      <c r="G106" t="s">
        <v>772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4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96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</row>
    <row r="107" spans="1:172" x14ac:dyDescent="0.2">
      <c r="A107">
        <v>725</v>
      </c>
      <c r="B107" t="s">
        <v>162</v>
      </c>
      <c r="C107" t="s">
        <v>1264</v>
      </c>
      <c r="D107" t="s">
        <v>624</v>
      </c>
      <c r="E107">
        <v>1974</v>
      </c>
      <c r="F107">
        <v>46</v>
      </c>
      <c r="G107" t="s">
        <v>772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2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2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42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</row>
    <row r="108" spans="1:172" x14ac:dyDescent="0.2">
      <c r="A108">
        <v>726</v>
      </c>
      <c r="B108" t="s">
        <v>985</v>
      </c>
      <c r="C108" t="s">
        <v>1264</v>
      </c>
      <c r="D108" t="s">
        <v>624</v>
      </c>
      <c r="E108">
        <v>1974</v>
      </c>
      <c r="F108">
        <v>46</v>
      </c>
      <c r="G108" t="s">
        <v>772</v>
      </c>
      <c r="H108">
        <v>0</v>
      </c>
      <c r="I108">
        <v>0</v>
      </c>
      <c r="J108">
        <v>63.8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443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</row>
    <row r="109" spans="1:172" x14ac:dyDescent="0.2">
      <c r="A109">
        <v>732</v>
      </c>
      <c r="B109" t="s">
        <v>163</v>
      </c>
      <c r="C109" t="s">
        <v>70</v>
      </c>
      <c r="D109" t="s">
        <v>624</v>
      </c>
      <c r="E109">
        <v>1974</v>
      </c>
      <c r="F109">
        <v>46</v>
      </c>
      <c r="G109" t="s">
        <v>772</v>
      </c>
      <c r="H109">
        <v>0</v>
      </c>
      <c r="I109">
        <v>0</v>
      </c>
      <c r="J109">
        <v>144.9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2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96</v>
      </c>
      <c r="FC109">
        <v>0</v>
      </c>
      <c r="FD109">
        <v>0</v>
      </c>
      <c r="FE109">
        <v>379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</row>
    <row r="110" spans="1:172" x14ac:dyDescent="0.2">
      <c r="A110">
        <v>734</v>
      </c>
      <c r="B110" t="s">
        <v>164</v>
      </c>
      <c r="C110" t="s">
        <v>69</v>
      </c>
      <c r="D110" t="s">
        <v>624</v>
      </c>
      <c r="E110">
        <v>1974</v>
      </c>
      <c r="F110">
        <v>46</v>
      </c>
      <c r="G110" t="s">
        <v>772</v>
      </c>
      <c r="H110">
        <v>0</v>
      </c>
      <c r="I110">
        <v>0</v>
      </c>
      <c r="J110">
        <v>95.6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411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</row>
    <row r="111" spans="1:172" x14ac:dyDescent="0.2">
      <c r="A111">
        <v>740</v>
      </c>
      <c r="B111" t="s">
        <v>165</v>
      </c>
      <c r="C111" t="s">
        <v>33</v>
      </c>
      <c r="D111" t="s">
        <v>624</v>
      </c>
      <c r="E111">
        <v>1974</v>
      </c>
      <c r="F111">
        <v>46</v>
      </c>
      <c r="G111" t="s">
        <v>772</v>
      </c>
      <c r="H111">
        <v>0</v>
      </c>
      <c r="I111">
        <v>0</v>
      </c>
      <c r="J111">
        <v>63.7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450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</row>
    <row r="112" spans="1:172" x14ac:dyDescent="0.2">
      <c r="A112">
        <v>744</v>
      </c>
      <c r="B112" t="s">
        <v>166</v>
      </c>
      <c r="C112" t="s">
        <v>70</v>
      </c>
      <c r="D112" t="s">
        <v>624</v>
      </c>
      <c r="E112">
        <v>1974</v>
      </c>
      <c r="F112">
        <v>46</v>
      </c>
      <c r="G112" t="s">
        <v>772</v>
      </c>
      <c r="H112">
        <v>0</v>
      </c>
      <c r="I112">
        <v>0</v>
      </c>
      <c r="J112">
        <v>147.1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375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</row>
    <row r="113" spans="1:172" x14ac:dyDescent="0.2">
      <c r="A113">
        <v>750</v>
      </c>
      <c r="B113" t="s">
        <v>167</v>
      </c>
      <c r="C113" t="s">
        <v>37</v>
      </c>
      <c r="D113" t="s">
        <v>624</v>
      </c>
      <c r="E113">
        <v>1974</v>
      </c>
      <c r="F113">
        <v>46</v>
      </c>
      <c r="G113" t="s">
        <v>772</v>
      </c>
      <c r="H113">
        <v>0</v>
      </c>
      <c r="I113">
        <v>167</v>
      </c>
      <c r="J113">
        <v>637.6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184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</row>
    <row r="114" spans="1:172" x14ac:dyDescent="0.2">
      <c r="A114">
        <v>755</v>
      </c>
      <c r="B114" t="s">
        <v>168</v>
      </c>
      <c r="C114" t="s">
        <v>48</v>
      </c>
      <c r="D114" t="s">
        <v>624</v>
      </c>
      <c r="E114">
        <v>1975</v>
      </c>
      <c r="F114">
        <v>45</v>
      </c>
      <c r="G114" t="s">
        <v>772</v>
      </c>
      <c r="H114">
        <v>0</v>
      </c>
      <c r="I114">
        <v>0</v>
      </c>
      <c r="J114">
        <v>31.9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16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2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34</v>
      </c>
      <c r="FC114">
        <v>0</v>
      </c>
      <c r="FD114">
        <v>0</v>
      </c>
      <c r="FE114">
        <v>491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</row>
    <row r="115" spans="1:172" x14ac:dyDescent="0.2">
      <c r="A115">
        <v>762</v>
      </c>
      <c r="B115" t="s">
        <v>169</v>
      </c>
      <c r="C115" t="s">
        <v>72</v>
      </c>
      <c r="D115" t="s">
        <v>624</v>
      </c>
      <c r="E115">
        <v>1975</v>
      </c>
      <c r="F115">
        <v>45</v>
      </c>
      <c r="G115" t="s">
        <v>772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</row>
    <row r="116" spans="1:172" x14ac:dyDescent="0.2">
      <c r="A116">
        <v>779</v>
      </c>
      <c r="B116" t="s">
        <v>658</v>
      </c>
      <c r="C116" t="s">
        <v>47</v>
      </c>
      <c r="D116" t="s">
        <v>624</v>
      </c>
      <c r="E116">
        <v>1975</v>
      </c>
      <c r="F116">
        <v>45</v>
      </c>
      <c r="G116" t="s">
        <v>772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8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18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</row>
    <row r="117" spans="1:172" x14ac:dyDescent="0.2">
      <c r="A117">
        <v>793</v>
      </c>
      <c r="B117" t="s">
        <v>575</v>
      </c>
      <c r="C117" t="s">
        <v>63</v>
      </c>
      <c r="D117" t="s">
        <v>624</v>
      </c>
      <c r="E117">
        <v>1976</v>
      </c>
      <c r="F117">
        <v>44</v>
      </c>
      <c r="G117" t="s">
        <v>772</v>
      </c>
      <c r="H117">
        <v>0</v>
      </c>
      <c r="I117">
        <v>494.5</v>
      </c>
      <c r="J117">
        <v>695.4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151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</row>
    <row r="118" spans="1:172" x14ac:dyDescent="0.2">
      <c r="A118">
        <v>804</v>
      </c>
      <c r="B118" t="s">
        <v>170</v>
      </c>
      <c r="C118" t="s">
        <v>73</v>
      </c>
      <c r="D118" t="s">
        <v>624</v>
      </c>
      <c r="E118">
        <v>1976</v>
      </c>
      <c r="F118">
        <v>44</v>
      </c>
      <c r="G118" t="s">
        <v>772</v>
      </c>
      <c r="H118">
        <v>0</v>
      </c>
      <c r="I118">
        <v>1205</v>
      </c>
      <c r="J118">
        <v>1275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76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</row>
    <row r="119" spans="1:172" x14ac:dyDescent="0.2">
      <c r="A119">
        <v>836</v>
      </c>
      <c r="B119" t="s">
        <v>659</v>
      </c>
      <c r="C119" t="s">
        <v>50</v>
      </c>
      <c r="D119" t="s">
        <v>624</v>
      </c>
      <c r="E119">
        <v>1977</v>
      </c>
      <c r="F119">
        <v>43</v>
      </c>
      <c r="G119" t="s">
        <v>772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</row>
    <row r="120" spans="1:172" x14ac:dyDescent="0.2">
      <c r="A120">
        <v>837</v>
      </c>
      <c r="B120" t="s">
        <v>171</v>
      </c>
      <c r="C120" t="s">
        <v>51</v>
      </c>
      <c r="D120" t="s">
        <v>624</v>
      </c>
      <c r="E120">
        <v>1977</v>
      </c>
      <c r="F120">
        <v>43</v>
      </c>
      <c r="G120" t="s">
        <v>772</v>
      </c>
      <c r="H120">
        <v>0</v>
      </c>
      <c r="I120">
        <v>602</v>
      </c>
      <c r="J120">
        <v>892.5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20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8</v>
      </c>
      <c r="FC120">
        <v>0</v>
      </c>
      <c r="FD120">
        <v>0</v>
      </c>
      <c r="FE120">
        <v>130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</row>
    <row r="121" spans="1:172" x14ac:dyDescent="0.2">
      <c r="A121">
        <v>839</v>
      </c>
      <c r="B121" t="s">
        <v>172</v>
      </c>
      <c r="C121" t="s">
        <v>41</v>
      </c>
      <c r="D121" t="s">
        <v>624</v>
      </c>
      <c r="E121">
        <v>1977</v>
      </c>
      <c r="F121">
        <v>43</v>
      </c>
      <c r="G121" t="s">
        <v>772</v>
      </c>
      <c r="H121">
        <v>0</v>
      </c>
      <c r="I121">
        <v>0</v>
      </c>
      <c r="J121">
        <v>478.1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239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</row>
    <row r="122" spans="1:172" x14ac:dyDescent="0.2">
      <c r="A122">
        <v>842</v>
      </c>
      <c r="B122" t="s">
        <v>173</v>
      </c>
      <c r="C122" t="s">
        <v>70</v>
      </c>
      <c r="D122" t="s">
        <v>624</v>
      </c>
      <c r="E122">
        <v>1977</v>
      </c>
      <c r="F122">
        <v>43</v>
      </c>
      <c r="G122" t="s">
        <v>772</v>
      </c>
      <c r="H122">
        <v>0</v>
      </c>
      <c r="I122">
        <v>0</v>
      </c>
      <c r="J122">
        <v>382.5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267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</row>
    <row r="123" spans="1:172" x14ac:dyDescent="0.2">
      <c r="A123">
        <v>843</v>
      </c>
      <c r="B123" t="s">
        <v>174</v>
      </c>
      <c r="C123" t="s">
        <v>69</v>
      </c>
      <c r="D123" t="s">
        <v>625</v>
      </c>
      <c r="E123">
        <v>1977</v>
      </c>
      <c r="F123">
        <v>43</v>
      </c>
      <c r="G123" t="s">
        <v>772</v>
      </c>
      <c r="H123">
        <v>0</v>
      </c>
      <c r="I123">
        <v>1224</v>
      </c>
      <c r="J123">
        <v>1431.8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61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</row>
    <row r="124" spans="1:172" x14ac:dyDescent="0.2">
      <c r="A124">
        <v>846</v>
      </c>
      <c r="B124" t="s">
        <v>175</v>
      </c>
      <c r="C124" t="s">
        <v>46</v>
      </c>
      <c r="D124" t="s">
        <v>624</v>
      </c>
      <c r="E124">
        <v>1977</v>
      </c>
      <c r="F124">
        <v>43</v>
      </c>
      <c r="G124" t="s">
        <v>772</v>
      </c>
      <c r="H124">
        <v>0</v>
      </c>
      <c r="I124">
        <v>0</v>
      </c>
      <c r="J124">
        <v>159.4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12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27</v>
      </c>
      <c r="FC124">
        <v>0</v>
      </c>
      <c r="FD124">
        <v>0</v>
      </c>
      <c r="FE124">
        <v>361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</row>
    <row r="125" spans="1:172" x14ac:dyDescent="0.2">
      <c r="A125">
        <v>850</v>
      </c>
      <c r="B125" t="s">
        <v>176</v>
      </c>
      <c r="C125" t="s">
        <v>51</v>
      </c>
      <c r="D125" t="s">
        <v>624</v>
      </c>
      <c r="E125">
        <v>1977</v>
      </c>
      <c r="F125">
        <v>43</v>
      </c>
      <c r="G125" t="s">
        <v>772</v>
      </c>
      <c r="H125">
        <v>0</v>
      </c>
      <c r="I125">
        <v>0</v>
      </c>
      <c r="J125">
        <v>286.89999999999998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5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10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2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1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96</v>
      </c>
      <c r="FC125">
        <v>0</v>
      </c>
      <c r="FD125">
        <v>0</v>
      </c>
      <c r="FE125">
        <v>198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</row>
    <row r="126" spans="1:172" x14ac:dyDescent="0.2">
      <c r="A126">
        <v>852</v>
      </c>
      <c r="B126" t="s">
        <v>556</v>
      </c>
      <c r="C126" t="s">
        <v>69</v>
      </c>
      <c r="D126" t="s">
        <v>625</v>
      </c>
      <c r="E126">
        <v>1977</v>
      </c>
      <c r="F126">
        <v>43</v>
      </c>
      <c r="G126" t="s">
        <v>772</v>
      </c>
      <c r="H126">
        <v>0</v>
      </c>
      <c r="I126">
        <v>0</v>
      </c>
      <c r="J126">
        <v>630.1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112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</row>
    <row r="127" spans="1:172" x14ac:dyDescent="0.2">
      <c r="A127">
        <v>856</v>
      </c>
      <c r="B127" t="s">
        <v>177</v>
      </c>
      <c r="C127" t="s">
        <v>69</v>
      </c>
      <c r="D127" t="s">
        <v>624</v>
      </c>
      <c r="E127">
        <v>1977</v>
      </c>
      <c r="F127">
        <v>43</v>
      </c>
      <c r="G127" t="s">
        <v>772</v>
      </c>
      <c r="H127">
        <v>0</v>
      </c>
      <c r="I127">
        <v>769</v>
      </c>
      <c r="J127">
        <v>1530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83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</row>
    <row r="128" spans="1:172" x14ac:dyDescent="0.2">
      <c r="A128">
        <v>857</v>
      </c>
      <c r="B128" t="s">
        <v>178</v>
      </c>
      <c r="C128" t="s">
        <v>73</v>
      </c>
      <c r="D128" t="s">
        <v>624</v>
      </c>
      <c r="E128">
        <v>1977</v>
      </c>
      <c r="F128">
        <v>43</v>
      </c>
      <c r="G128" t="s">
        <v>772</v>
      </c>
      <c r="H128">
        <v>0</v>
      </c>
      <c r="I128">
        <v>0</v>
      </c>
      <c r="J128">
        <v>286.89999999999998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294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</row>
    <row r="129" spans="1:172" x14ac:dyDescent="0.2">
      <c r="A129">
        <v>865</v>
      </c>
      <c r="B129" t="s">
        <v>964</v>
      </c>
      <c r="C129" t="s">
        <v>1264</v>
      </c>
      <c r="D129" t="s">
        <v>624</v>
      </c>
      <c r="E129">
        <v>1978</v>
      </c>
      <c r="F129">
        <v>42</v>
      </c>
      <c r="G129" t="s">
        <v>772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4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59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</row>
    <row r="130" spans="1:172" x14ac:dyDescent="0.2">
      <c r="A130">
        <v>867</v>
      </c>
      <c r="B130" t="s">
        <v>179</v>
      </c>
      <c r="C130" t="s">
        <v>63</v>
      </c>
      <c r="D130" t="s">
        <v>624</v>
      </c>
      <c r="E130">
        <v>1978</v>
      </c>
      <c r="F130">
        <v>42</v>
      </c>
      <c r="G130" t="s">
        <v>772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7.5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2</v>
      </c>
      <c r="DI130">
        <v>0</v>
      </c>
      <c r="DJ130">
        <v>0</v>
      </c>
      <c r="DK130">
        <v>8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4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14</v>
      </c>
      <c r="FC130">
        <v>0</v>
      </c>
      <c r="FD130">
        <v>0</v>
      </c>
      <c r="FE130">
        <v>485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</row>
    <row r="131" spans="1:172" x14ac:dyDescent="0.2">
      <c r="A131">
        <v>878</v>
      </c>
      <c r="B131" t="s">
        <v>701</v>
      </c>
      <c r="C131" t="s">
        <v>46</v>
      </c>
      <c r="D131" t="s">
        <v>624</v>
      </c>
      <c r="E131">
        <v>1978</v>
      </c>
      <c r="F131">
        <v>42</v>
      </c>
      <c r="G131" t="s">
        <v>772</v>
      </c>
      <c r="H131">
        <v>0</v>
      </c>
      <c r="I131">
        <v>0</v>
      </c>
      <c r="J131">
        <v>273.2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302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</row>
    <row r="132" spans="1:172" x14ac:dyDescent="0.2">
      <c r="A132">
        <v>882</v>
      </c>
      <c r="B132" t="s">
        <v>180</v>
      </c>
      <c r="C132" t="s">
        <v>62</v>
      </c>
      <c r="D132" t="s">
        <v>625</v>
      </c>
      <c r="E132">
        <v>1978</v>
      </c>
      <c r="F132">
        <v>42</v>
      </c>
      <c r="G132" t="s">
        <v>772</v>
      </c>
      <c r="H132">
        <v>0</v>
      </c>
      <c r="I132">
        <v>608.5</v>
      </c>
      <c r="J132">
        <v>1093.5999999999999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80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</row>
    <row r="133" spans="1:172" x14ac:dyDescent="0.2">
      <c r="A133">
        <v>887</v>
      </c>
      <c r="B133" t="s">
        <v>952</v>
      </c>
      <c r="C133" t="s">
        <v>38</v>
      </c>
      <c r="D133" t="s">
        <v>624</v>
      </c>
      <c r="E133">
        <v>1979</v>
      </c>
      <c r="F133">
        <v>41</v>
      </c>
      <c r="G133" t="s">
        <v>772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2</v>
      </c>
      <c r="DI133">
        <v>0</v>
      </c>
      <c r="DJ133">
        <v>0</v>
      </c>
      <c r="DK133">
        <v>2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1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59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</row>
    <row r="134" spans="1:172" x14ac:dyDescent="0.2">
      <c r="A134">
        <v>895</v>
      </c>
      <c r="B134" t="s">
        <v>181</v>
      </c>
      <c r="C134" t="s">
        <v>47</v>
      </c>
      <c r="D134" t="s">
        <v>624</v>
      </c>
      <c r="E134">
        <v>1979</v>
      </c>
      <c r="F134">
        <v>41</v>
      </c>
      <c r="G134" t="s">
        <v>772</v>
      </c>
      <c r="H134">
        <v>0</v>
      </c>
      <c r="I134">
        <v>0</v>
      </c>
      <c r="J134">
        <v>159.4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361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</row>
    <row r="135" spans="1:172" x14ac:dyDescent="0.2">
      <c r="A135">
        <v>902</v>
      </c>
      <c r="B135" t="s">
        <v>973</v>
      </c>
      <c r="C135" t="s">
        <v>38</v>
      </c>
      <c r="D135" t="s">
        <v>624</v>
      </c>
      <c r="E135">
        <v>1979</v>
      </c>
      <c r="F135">
        <v>41</v>
      </c>
      <c r="G135" t="s">
        <v>772</v>
      </c>
      <c r="H135">
        <v>0</v>
      </c>
      <c r="I135">
        <v>0</v>
      </c>
      <c r="J135">
        <v>191.3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340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</row>
    <row r="136" spans="1:172" x14ac:dyDescent="0.2">
      <c r="A136">
        <v>915</v>
      </c>
      <c r="B136" t="s">
        <v>182</v>
      </c>
      <c r="C136" t="s">
        <v>75</v>
      </c>
      <c r="D136" t="s">
        <v>624</v>
      </c>
      <c r="E136">
        <v>1979</v>
      </c>
      <c r="F136">
        <v>41</v>
      </c>
      <c r="G136" t="s">
        <v>772</v>
      </c>
      <c r="H136">
        <v>0</v>
      </c>
      <c r="I136">
        <v>1691.5</v>
      </c>
      <c r="J136">
        <v>3740.9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28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</row>
    <row r="137" spans="1:172" x14ac:dyDescent="0.2">
      <c r="A137">
        <v>918</v>
      </c>
      <c r="B137" t="s">
        <v>183</v>
      </c>
      <c r="C137" t="s">
        <v>1264</v>
      </c>
      <c r="D137" t="s">
        <v>624</v>
      </c>
      <c r="E137">
        <v>1979</v>
      </c>
      <c r="F137">
        <v>41</v>
      </c>
      <c r="G137" t="s">
        <v>772</v>
      </c>
      <c r="H137">
        <v>0</v>
      </c>
      <c r="I137">
        <v>0</v>
      </c>
      <c r="J137">
        <v>375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7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73</v>
      </c>
      <c r="FC137">
        <v>0</v>
      </c>
      <c r="FD137">
        <v>0</v>
      </c>
      <c r="FE137">
        <v>268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</row>
    <row r="138" spans="1:172" x14ac:dyDescent="0.2">
      <c r="A138">
        <v>922</v>
      </c>
      <c r="B138" t="s">
        <v>184</v>
      </c>
      <c r="C138" t="s">
        <v>33</v>
      </c>
      <c r="D138" t="s">
        <v>624</v>
      </c>
      <c r="E138">
        <v>1979</v>
      </c>
      <c r="F138">
        <v>41</v>
      </c>
      <c r="G138" t="s">
        <v>772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</row>
    <row r="139" spans="1:172" x14ac:dyDescent="0.2">
      <c r="A139">
        <v>923</v>
      </c>
      <c r="B139" t="s">
        <v>185</v>
      </c>
      <c r="C139" t="s">
        <v>73</v>
      </c>
      <c r="D139" t="s">
        <v>624</v>
      </c>
      <c r="E139">
        <v>1979</v>
      </c>
      <c r="F139">
        <v>41</v>
      </c>
      <c r="G139" t="s">
        <v>772</v>
      </c>
      <c r="H139">
        <v>0</v>
      </c>
      <c r="I139">
        <v>0</v>
      </c>
      <c r="J139">
        <v>196.2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4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59</v>
      </c>
      <c r="FC139">
        <v>0</v>
      </c>
      <c r="FD139">
        <v>0</v>
      </c>
      <c r="FE139">
        <v>337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</row>
    <row r="140" spans="1:172" x14ac:dyDescent="0.2">
      <c r="A140">
        <v>931</v>
      </c>
      <c r="B140" t="s">
        <v>186</v>
      </c>
      <c r="C140" t="s">
        <v>56</v>
      </c>
      <c r="D140" t="s">
        <v>624</v>
      </c>
      <c r="E140">
        <v>1980</v>
      </c>
      <c r="F140">
        <v>40</v>
      </c>
      <c r="G140" t="s">
        <v>772</v>
      </c>
      <c r="H140">
        <v>0</v>
      </c>
      <c r="I140">
        <v>772</v>
      </c>
      <c r="J140">
        <v>1028.3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109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</row>
    <row r="141" spans="1:172" x14ac:dyDescent="0.2">
      <c r="A141">
        <v>935</v>
      </c>
      <c r="B141" t="s">
        <v>187</v>
      </c>
      <c r="C141" t="s">
        <v>56</v>
      </c>
      <c r="D141" t="s">
        <v>624</v>
      </c>
      <c r="E141">
        <v>1980</v>
      </c>
      <c r="F141">
        <v>40</v>
      </c>
      <c r="G141" t="s">
        <v>772</v>
      </c>
      <c r="H141">
        <v>0</v>
      </c>
      <c r="I141">
        <v>521.5</v>
      </c>
      <c r="J141">
        <v>667.8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20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20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8</v>
      </c>
      <c r="FC141">
        <v>0</v>
      </c>
      <c r="FD141">
        <v>0</v>
      </c>
      <c r="FE141">
        <v>152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</row>
    <row r="142" spans="1:172" x14ac:dyDescent="0.2">
      <c r="A142">
        <v>943</v>
      </c>
      <c r="B142" t="s">
        <v>188</v>
      </c>
      <c r="C142" t="s">
        <v>76</v>
      </c>
      <c r="D142" t="s">
        <v>624</v>
      </c>
      <c r="E142">
        <v>1980</v>
      </c>
      <c r="F142">
        <v>40</v>
      </c>
      <c r="G142" t="s">
        <v>772</v>
      </c>
      <c r="H142">
        <v>0</v>
      </c>
      <c r="I142">
        <v>1238.5</v>
      </c>
      <c r="J142">
        <v>1402.5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73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</row>
    <row r="143" spans="1:172" x14ac:dyDescent="0.2">
      <c r="A143">
        <v>947</v>
      </c>
      <c r="B143" t="s">
        <v>793</v>
      </c>
      <c r="C143" t="s">
        <v>51</v>
      </c>
      <c r="D143" t="s">
        <v>624</v>
      </c>
      <c r="E143">
        <v>1955</v>
      </c>
      <c r="F143">
        <v>65</v>
      </c>
      <c r="G143" t="s">
        <v>767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7.5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4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8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54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</row>
    <row r="144" spans="1:172" x14ac:dyDescent="0.2">
      <c r="A144">
        <v>949</v>
      </c>
      <c r="B144" t="s">
        <v>1252</v>
      </c>
      <c r="C144" t="s">
        <v>33</v>
      </c>
      <c r="D144" t="s">
        <v>624</v>
      </c>
      <c r="E144">
        <v>1980</v>
      </c>
      <c r="F144">
        <v>40</v>
      </c>
      <c r="G144" t="s">
        <v>772</v>
      </c>
      <c r="H144">
        <v>0</v>
      </c>
      <c r="I144">
        <v>0</v>
      </c>
      <c r="J144">
        <v>31.9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491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</row>
    <row r="145" spans="1:172" x14ac:dyDescent="0.2">
      <c r="A145">
        <v>952</v>
      </c>
      <c r="B145" t="s">
        <v>988</v>
      </c>
      <c r="C145" t="s">
        <v>37</v>
      </c>
      <c r="D145" t="s">
        <v>624</v>
      </c>
      <c r="E145">
        <v>1980</v>
      </c>
      <c r="F145">
        <v>40</v>
      </c>
      <c r="G145" t="s">
        <v>772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7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366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</row>
    <row r="146" spans="1:172" x14ac:dyDescent="0.2">
      <c r="A146">
        <v>962</v>
      </c>
      <c r="B146" t="s">
        <v>189</v>
      </c>
      <c r="C146" t="s">
        <v>1264</v>
      </c>
      <c r="D146" t="s">
        <v>625</v>
      </c>
      <c r="E146">
        <v>1980</v>
      </c>
      <c r="F146">
        <v>40</v>
      </c>
      <c r="G146" t="s">
        <v>772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</row>
    <row r="147" spans="1:172" x14ac:dyDescent="0.2">
      <c r="A147">
        <v>963</v>
      </c>
      <c r="B147" t="s">
        <v>190</v>
      </c>
      <c r="C147" t="s">
        <v>32</v>
      </c>
      <c r="D147" t="s">
        <v>624</v>
      </c>
      <c r="E147">
        <v>1980</v>
      </c>
      <c r="F147">
        <v>40</v>
      </c>
      <c r="G147" t="s">
        <v>772</v>
      </c>
      <c r="H147">
        <v>0</v>
      </c>
      <c r="I147">
        <v>699</v>
      </c>
      <c r="J147">
        <v>1159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8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5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8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6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2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17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</row>
    <row r="148" spans="1:172" x14ac:dyDescent="0.2">
      <c r="A148">
        <v>972</v>
      </c>
      <c r="B148" t="s">
        <v>191</v>
      </c>
      <c r="C148" t="s">
        <v>56</v>
      </c>
      <c r="D148" t="s">
        <v>624</v>
      </c>
      <c r="E148">
        <v>1981</v>
      </c>
      <c r="F148">
        <v>39</v>
      </c>
      <c r="G148" t="s">
        <v>772</v>
      </c>
      <c r="H148">
        <v>0</v>
      </c>
      <c r="I148">
        <v>110</v>
      </c>
      <c r="J148">
        <v>191.3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10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229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</row>
    <row r="149" spans="1:172" x14ac:dyDescent="0.2">
      <c r="A149">
        <v>975</v>
      </c>
      <c r="B149" t="s">
        <v>192</v>
      </c>
      <c r="C149" t="s">
        <v>74</v>
      </c>
      <c r="D149" t="s">
        <v>624</v>
      </c>
      <c r="E149">
        <v>1981</v>
      </c>
      <c r="F149">
        <v>39</v>
      </c>
      <c r="G149" t="s">
        <v>772</v>
      </c>
      <c r="H149">
        <v>0</v>
      </c>
      <c r="I149">
        <v>0</v>
      </c>
      <c r="J149">
        <v>356.2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272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</row>
    <row r="150" spans="1:172" x14ac:dyDescent="0.2">
      <c r="A150">
        <v>977</v>
      </c>
      <c r="B150" t="s">
        <v>880</v>
      </c>
      <c r="C150" t="s">
        <v>78</v>
      </c>
      <c r="D150" t="s">
        <v>624</v>
      </c>
      <c r="E150">
        <v>1981</v>
      </c>
      <c r="F150">
        <v>39</v>
      </c>
      <c r="G150" t="s">
        <v>772</v>
      </c>
      <c r="H150">
        <v>0</v>
      </c>
      <c r="I150">
        <v>1141</v>
      </c>
      <c r="J150">
        <v>956.3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94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</row>
    <row r="151" spans="1:172" x14ac:dyDescent="0.2">
      <c r="A151">
        <v>980</v>
      </c>
      <c r="B151" t="s">
        <v>193</v>
      </c>
      <c r="C151" t="s">
        <v>76</v>
      </c>
      <c r="D151" t="s">
        <v>624</v>
      </c>
      <c r="E151">
        <v>1981</v>
      </c>
      <c r="F151">
        <v>39</v>
      </c>
      <c r="G151" t="s">
        <v>772</v>
      </c>
      <c r="H151">
        <v>0</v>
      </c>
      <c r="I151">
        <v>493</v>
      </c>
      <c r="J151">
        <v>573.79999999999995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161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</row>
    <row r="152" spans="1:172" x14ac:dyDescent="0.2">
      <c r="A152">
        <v>981</v>
      </c>
      <c r="B152" t="s">
        <v>794</v>
      </c>
      <c r="C152" t="s">
        <v>73</v>
      </c>
      <c r="D152" t="s">
        <v>624</v>
      </c>
      <c r="E152">
        <v>1981</v>
      </c>
      <c r="F152">
        <v>39</v>
      </c>
      <c r="G152" t="s">
        <v>772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</row>
    <row r="153" spans="1:172" x14ac:dyDescent="0.2">
      <c r="A153">
        <v>982</v>
      </c>
      <c r="B153" t="s">
        <v>1224</v>
      </c>
      <c r="C153" t="s">
        <v>86</v>
      </c>
      <c r="D153" t="s">
        <v>624</v>
      </c>
      <c r="E153">
        <v>1981</v>
      </c>
      <c r="F153">
        <v>39</v>
      </c>
      <c r="G153" t="s">
        <v>772</v>
      </c>
      <c r="H153">
        <v>0</v>
      </c>
      <c r="I153">
        <v>0</v>
      </c>
      <c r="J153">
        <v>613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211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</row>
    <row r="154" spans="1:172" x14ac:dyDescent="0.2">
      <c r="A154">
        <v>986</v>
      </c>
      <c r="B154" t="s">
        <v>1225</v>
      </c>
      <c r="C154" t="s">
        <v>74</v>
      </c>
      <c r="D154" t="s">
        <v>624</v>
      </c>
      <c r="E154">
        <v>1981</v>
      </c>
      <c r="F154">
        <v>39</v>
      </c>
      <c r="G154" t="s">
        <v>772</v>
      </c>
      <c r="H154">
        <v>0</v>
      </c>
      <c r="I154">
        <v>0</v>
      </c>
      <c r="J154">
        <v>478.1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239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</row>
    <row r="155" spans="1:172" x14ac:dyDescent="0.2">
      <c r="A155">
        <v>1000</v>
      </c>
      <c r="B155" t="s">
        <v>194</v>
      </c>
      <c r="C155" t="s">
        <v>43</v>
      </c>
      <c r="D155" t="s">
        <v>624</v>
      </c>
      <c r="E155">
        <v>1981</v>
      </c>
      <c r="F155">
        <v>39</v>
      </c>
      <c r="G155" t="s">
        <v>772</v>
      </c>
      <c r="H155">
        <v>0</v>
      </c>
      <c r="I155">
        <v>0</v>
      </c>
      <c r="J155">
        <v>478.1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239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</row>
    <row r="156" spans="1:172" x14ac:dyDescent="0.2">
      <c r="A156">
        <v>1002</v>
      </c>
      <c r="B156" t="s">
        <v>795</v>
      </c>
      <c r="C156" t="s">
        <v>72</v>
      </c>
      <c r="D156" t="s">
        <v>624</v>
      </c>
      <c r="E156">
        <v>1982</v>
      </c>
      <c r="F156">
        <v>38</v>
      </c>
      <c r="G156" t="s">
        <v>773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2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214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</row>
    <row r="157" spans="1:172" x14ac:dyDescent="0.2">
      <c r="A157">
        <v>1004</v>
      </c>
      <c r="B157" t="s">
        <v>195</v>
      </c>
      <c r="C157" t="s">
        <v>75</v>
      </c>
      <c r="D157" t="s">
        <v>624</v>
      </c>
      <c r="E157">
        <v>1982</v>
      </c>
      <c r="F157">
        <v>38</v>
      </c>
      <c r="G157" t="s">
        <v>773</v>
      </c>
      <c r="H157">
        <v>0</v>
      </c>
      <c r="I157">
        <v>0</v>
      </c>
      <c r="J157">
        <v>285.10000000000002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299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</row>
    <row r="158" spans="1:172" x14ac:dyDescent="0.2">
      <c r="A158">
        <v>1014</v>
      </c>
      <c r="B158" t="s">
        <v>196</v>
      </c>
      <c r="C158" t="s">
        <v>70</v>
      </c>
      <c r="D158" t="s">
        <v>624</v>
      </c>
      <c r="E158">
        <v>1982</v>
      </c>
      <c r="F158">
        <v>38</v>
      </c>
      <c r="G158" t="s">
        <v>773</v>
      </c>
      <c r="H158">
        <v>0</v>
      </c>
      <c r="I158">
        <v>0</v>
      </c>
      <c r="J158">
        <v>318.8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286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</row>
    <row r="159" spans="1:172" x14ac:dyDescent="0.2">
      <c r="A159">
        <v>1031</v>
      </c>
      <c r="B159" t="s">
        <v>197</v>
      </c>
      <c r="C159" t="s">
        <v>66</v>
      </c>
      <c r="D159" t="s">
        <v>624</v>
      </c>
      <c r="E159">
        <v>1983</v>
      </c>
      <c r="F159">
        <v>37</v>
      </c>
      <c r="G159" t="s">
        <v>773</v>
      </c>
      <c r="H159">
        <v>0</v>
      </c>
      <c r="I159">
        <v>766</v>
      </c>
      <c r="J159">
        <v>1381.3</v>
      </c>
      <c r="K159">
        <v>0</v>
      </c>
      <c r="L159">
        <v>4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5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5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2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13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</row>
    <row r="160" spans="1:172" x14ac:dyDescent="0.2">
      <c r="A160">
        <v>1034</v>
      </c>
      <c r="B160" t="s">
        <v>576</v>
      </c>
      <c r="C160" t="s">
        <v>80</v>
      </c>
      <c r="D160" t="s">
        <v>624</v>
      </c>
      <c r="E160">
        <v>1983</v>
      </c>
      <c r="F160">
        <v>37</v>
      </c>
      <c r="G160" t="s">
        <v>773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</row>
    <row r="161" spans="1:172" x14ac:dyDescent="0.2">
      <c r="A161">
        <v>1046</v>
      </c>
      <c r="B161" t="s">
        <v>198</v>
      </c>
      <c r="C161" t="s">
        <v>69</v>
      </c>
      <c r="D161" t="s">
        <v>624</v>
      </c>
      <c r="E161">
        <v>1983</v>
      </c>
      <c r="F161">
        <v>37</v>
      </c>
      <c r="G161" t="s">
        <v>773</v>
      </c>
      <c r="H161">
        <v>0</v>
      </c>
      <c r="I161">
        <v>647</v>
      </c>
      <c r="J161">
        <v>1147.5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111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</row>
    <row r="162" spans="1:172" x14ac:dyDescent="0.2">
      <c r="A162">
        <v>1051</v>
      </c>
      <c r="B162" t="s">
        <v>199</v>
      </c>
      <c r="C162" t="s">
        <v>45</v>
      </c>
      <c r="D162" t="s">
        <v>624</v>
      </c>
      <c r="E162">
        <v>1983</v>
      </c>
      <c r="F162">
        <v>37</v>
      </c>
      <c r="G162" t="s">
        <v>773</v>
      </c>
      <c r="H162">
        <v>0</v>
      </c>
      <c r="I162">
        <v>709.5</v>
      </c>
      <c r="J162">
        <v>1359.9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97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</row>
    <row r="163" spans="1:172" x14ac:dyDescent="0.2">
      <c r="A163">
        <v>1059</v>
      </c>
      <c r="B163" t="s">
        <v>200</v>
      </c>
      <c r="C163" t="s">
        <v>1264</v>
      </c>
      <c r="D163" t="s">
        <v>624</v>
      </c>
      <c r="E163">
        <v>1984</v>
      </c>
      <c r="F163">
        <v>36</v>
      </c>
      <c r="G163" t="s">
        <v>773</v>
      </c>
      <c r="H163">
        <v>0</v>
      </c>
      <c r="I163">
        <v>0</v>
      </c>
      <c r="J163">
        <v>0</v>
      </c>
      <c r="K163">
        <v>0</v>
      </c>
      <c r="L163">
        <v>12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110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</row>
    <row r="164" spans="1:172" x14ac:dyDescent="0.2">
      <c r="A164">
        <v>1067</v>
      </c>
      <c r="B164" t="s">
        <v>1227</v>
      </c>
      <c r="C164" t="s">
        <v>74</v>
      </c>
      <c r="D164" t="s">
        <v>624</v>
      </c>
      <c r="E164">
        <v>1984</v>
      </c>
      <c r="F164">
        <v>36</v>
      </c>
      <c r="G164" t="s">
        <v>773</v>
      </c>
      <c r="H164">
        <v>0</v>
      </c>
      <c r="I164">
        <v>0</v>
      </c>
      <c r="J164">
        <v>364.3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270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</row>
    <row r="165" spans="1:172" x14ac:dyDescent="0.2">
      <c r="A165">
        <v>1073</v>
      </c>
      <c r="B165" t="s">
        <v>1210</v>
      </c>
      <c r="C165" t="s">
        <v>62</v>
      </c>
      <c r="D165" t="s">
        <v>625</v>
      </c>
      <c r="E165">
        <v>1984</v>
      </c>
      <c r="F165">
        <v>36</v>
      </c>
      <c r="G165" t="s">
        <v>773</v>
      </c>
      <c r="H165">
        <v>0</v>
      </c>
      <c r="I165">
        <v>642</v>
      </c>
      <c r="J165">
        <v>1764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64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</row>
    <row r="166" spans="1:172" x14ac:dyDescent="0.2">
      <c r="A166">
        <v>1076</v>
      </c>
      <c r="B166" t="s">
        <v>201</v>
      </c>
      <c r="C166" t="s">
        <v>63</v>
      </c>
      <c r="D166" t="s">
        <v>624</v>
      </c>
      <c r="E166">
        <v>1984</v>
      </c>
      <c r="F166">
        <v>36</v>
      </c>
      <c r="G166" t="s">
        <v>773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</row>
    <row r="167" spans="1:172" x14ac:dyDescent="0.2">
      <c r="A167">
        <v>1078</v>
      </c>
      <c r="B167" t="s">
        <v>202</v>
      </c>
      <c r="C167" t="s">
        <v>43</v>
      </c>
      <c r="D167" t="s">
        <v>624</v>
      </c>
      <c r="E167">
        <v>1984</v>
      </c>
      <c r="F167">
        <v>36</v>
      </c>
      <c r="G167" t="s">
        <v>773</v>
      </c>
      <c r="H167">
        <v>0</v>
      </c>
      <c r="I167">
        <v>867.5</v>
      </c>
      <c r="J167">
        <v>777.5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124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</row>
    <row r="168" spans="1:172" x14ac:dyDescent="0.2">
      <c r="A168">
        <v>1088</v>
      </c>
      <c r="B168" t="s">
        <v>203</v>
      </c>
      <c r="C168" t="s">
        <v>1264</v>
      </c>
      <c r="D168" t="s">
        <v>624</v>
      </c>
      <c r="E168">
        <v>1985</v>
      </c>
      <c r="F168">
        <v>35</v>
      </c>
      <c r="G168" t="s">
        <v>773</v>
      </c>
      <c r="H168">
        <v>0</v>
      </c>
      <c r="I168">
        <v>842.5</v>
      </c>
      <c r="J168">
        <v>1221.8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3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84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</row>
    <row r="169" spans="1:172" x14ac:dyDescent="0.2">
      <c r="A169">
        <v>1104</v>
      </c>
      <c r="B169" t="s">
        <v>702</v>
      </c>
      <c r="C169" t="s">
        <v>47</v>
      </c>
      <c r="D169" t="s">
        <v>624</v>
      </c>
      <c r="E169">
        <v>1985</v>
      </c>
      <c r="F169">
        <v>35</v>
      </c>
      <c r="G169" t="s">
        <v>773</v>
      </c>
      <c r="H169">
        <v>0</v>
      </c>
      <c r="I169">
        <v>0</v>
      </c>
      <c r="J169">
        <v>95.6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411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</row>
    <row r="170" spans="1:172" x14ac:dyDescent="0.2">
      <c r="A170">
        <v>1105</v>
      </c>
      <c r="B170" t="s">
        <v>204</v>
      </c>
      <c r="C170" t="s">
        <v>38</v>
      </c>
      <c r="D170" t="s">
        <v>624</v>
      </c>
      <c r="E170">
        <v>1985</v>
      </c>
      <c r="F170">
        <v>35</v>
      </c>
      <c r="G170" t="s">
        <v>773</v>
      </c>
      <c r="H170">
        <v>0</v>
      </c>
      <c r="I170">
        <v>0</v>
      </c>
      <c r="J170">
        <v>127.5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382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</row>
    <row r="171" spans="1:172" x14ac:dyDescent="0.2">
      <c r="A171">
        <v>1106</v>
      </c>
      <c r="B171" t="s">
        <v>205</v>
      </c>
      <c r="C171" t="s">
        <v>1265</v>
      </c>
      <c r="D171" t="s">
        <v>624</v>
      </c>
      <c r="E171">
        <v>1985</v>
      </c>
      <c r="F171">
        <v>35</v>
      </c>
      <c r="G171" t="s">
        <v>773</v>
      </c>
      <c r="H171">
        <v>0</v>
      </c>
      <c r="I171">
        <v>718.5</v>
      </c>
      <c r="J171">
        <v>1530</v>
      </c>
      <c r="K171">
        <v>800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16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4</v>
      </c>
      <c r="FE171">
        <v>86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</row>
    <row r="172" spans="1:172" x14ac:dyDescent="0.2">
      <c r="A172">
        <v>1109</v>
      </c>
      <c r="B172" t="s">
        <v>976</v>
      </c>
      <c r="C172" t="s">
        <v>1264</v>
      </c>
      <c r="D172" t="s">
        <v>624</v>
      </c>
      <c r="E172">
        <v>1985</v>
      </c>
      <c r="F172">
        <v>35</v>
      </c>
      <c r="G172" t="s">
        <v>773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</row>
    <row r="173" spans="1:172" x14ac:dyDescent="0.2">
      <c r="A173">
        <v>1110</v>
      </c>
      <c r="B173" t="s">
        <v>206</v>
      </c>
      <c r="C173" t="s">
        <v>75</v>
      </c>
      <c r="D173" t="s">
        <v>624</v>
      </c>
      <c r="E173">
        <v>1986</v>
      </c>
      <c r="F173">
        <v>34</v>
      </c>
      <c r="G173" t="s">
        <v>773</v>
      </c>
      <c r="H173">
        <v>0</v>
      </c>
      <c r="I173">
        <v>391</v>
      </c>
      <c r="J173">
        <v>985.2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12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123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</row>
    <row r="174" spans="1:172" x14ac:dyDescent="0.2">
      <c r="A174">
        <v>1122</v>
      </c>
      <c r="B174" t="s">
        <v>207</v>
      </c>
      <c r="C174" t="s">
        <v>75</v>
      </c>
      <c r="D174" t="s">
        <v>624</v>
      </c>
      <c r="E174">
        <v>1986</v>
      </c>
      <c r="F174">
        <v>34</v>
      </c>
      <c r="G174" t="s">
        <v>773</v>
      </c>
      <c r="H174">
        <v>0</v>
      </c>
      <c r="I174">
        <v>2868</v>
      </c>
      <c r="J174">
        <v>9828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20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20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8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1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</row>
    <row r="175" spans="1:172" x14ac:dyDescent="0.2">
      <c r="A175">
        <v>1130</v>
      </c>
      <c r="B175" t="s">
        <v>1233</v>
      </c>
      <c r="C175" t="s">
        <v>86</v>
      </c>
      <c r="D175" t="s">
        <v>624</v>
      </c>
      <c r="E175">
        <v>1987</v>
      </c>
      <c r="F175">
        <v>33</v>
      </c>
      <c r="G175" t="s">
        <v>773</v>
      </c>
      <c r="H175">
        <v>0</v>
      </c>
      <c r="I175">
        <v>0</v>
      </c>
      <c r="J175">
        <v>196.2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337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</row>
    <row r="176" spans="1:172" x14ac:dyDescent="0.2">
      <c r="A176">
        <v>1133</v>
      </c>
      <c r="B176" t="s">
        <v>208</v>
      </c>
      <c r="C176" t="s">
        <v>86</v>
      </c>
      <c r="D176" t="s">
        <v>624</v>
      </c>
      <c r="E176">
        <v>1987</v>
      </c>
      <c r="F176">
        <v>33</v>
      </c>
      <c r="G176" t="s">
        <v>773</v>
      </c>
      <c r="H176">
        <v>0</v>
      </c>
      <c r="I176">
        <v>0</v>
      </c>
      <c r="J176">
        <v>318.8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12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8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4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133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</row>
    <row r="177" spans="1:172" x14ac:dyDescent="0.2">
      <c r="A177">
        <v>1136</v>
      </c>
      <c r="B177" t="s">
        <v>209</v>
      </c>
      <c r="C177" t="s">
        <v>51</v>
      </c>
      <c r="D177" t="s">
        <v>624</v>
      </c>
      <c r="E177">
        <v>1987</v>
      </c>
      <c r="F177">
        <v>33</v>
      </c>
      <c r="G177" t="s">
        <v>773</v>
      </c>
      <c r="H177">
        <v>0</v>
      </c>
      <c r="I177">
        <v>586</v>
      </c>
      <c r="J177">
        <v>828.8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135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</row>
    <row r="178" spans="1:172" x14ac:dyDescent="0.2">
      <c r="A178">
        <v>1152</v>
      </c>
      <c r="B178" t="s">
        <v>632</v>
      </c>
      <c r="C178" t="s">
        <v>46</v>
      </c>
      <c r="D178" t="s">
        <v>624</v>
      </c>
      <c r="E178">
        <v>1987</v>
      </c>
      <c r="F178">
        <v>33</v>
      </c>
      <c r="G178" t="s">
        <v>773</v>
      </c>
      <c r="H178">
        <v>0</v>
      </c>
      <c r="I178">
        <v>0</v>
      </c>
      <c r="J178">
        <v>341.5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2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266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</row>
    <row r="179" spans="1:172" x14ac:dyDescent="0.2">
      <c r="A179">
        <v>1153</v>
      </c>
      <c r="B179" t="s">
        <v>210</v>
      </c>
      <c r="C179" t="s">
        <v>75</v>
      </c>
      <c r="D179" t="s">
        <v>624</v>
      </c>
      <c r="E179">
        <v>1987</v>
      </c>
      <c r="F179">
        <v>33</v>
      </c>
      <c r="G179" t="s">
        <v>773</v>
      </c>
      <c r="H179">
        <v>0</v>
      </c>
      <c r="I179">
        <v>607</v>
      </c>
      <c r="J179">
        <v>862.5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131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</row>
    <row r="180" spans="1:172" x14ac:dyDescent="0.2">
      <c r="A180">
        <v>1158</v>
      </c>
      <c r="B180" t="s">
        <v>211</v>
      </c>
      <c r="C180" t="s">
        <v>1265</v>
      </c>
      <c r="D180" t="s">
        <v>624</v>
      </c>
      <c r="E180">
        <v>1987</v>
      </c>
      <c r="F180">
        <v>33</v>
      </c>
      <c r="G180" t="s">
        <v>773</v>
      </c>
      <c r="H180">
        <v>0</v>
      </c>
      <c r="I180">
        <v>1055</v>
      </c>
      <c r="J180">
        <v>1402.6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79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</row>
    <row r="181" spans="1:172" x14ac:dyDescent="0.2">
      <c r="A181">
        <v>1167</v>
      </c>
      <c r="B181" t="s">
        <v>212</v>
      </c>
      <c r="C181" t="s">
        <v>78</v>
      </c>
      <c r="D181" t="s">
        <v>624</v>
      </c>
      <c r="E181">
        <v>1987</v>
      </c>
      <c r="F181">
        <v>33</v>
      </c>
      <c r="G181" t="s">
        <v>773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</row>
    <row r="182" spans="1:172" x14ac:dyDescent="0.2">
      <c r="A182">
        <v>1172</v>
      </c>
      <c r="B182" t="s">
        <v>823</v>
      </c>
      <c r="C182" t="s">
        <v>66</v>
      </c>
      <c r="D182" t="s">
        <v>624</v>
      </c>
      <c r="E182">
        <v>1987</v>
      </c>
      <c r="F182">
        <v>33</v>
      </c>
      <c r="G182" t="s">
        <v>773</v>
      </c>
      <c r="H182">
        <v>0</v>
      </c>
      <c r="I182">
        <v>0</v>
      </c>
      <c r="J182">
        <v>382.5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8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223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</row>
    <row r="183" spans="1:172" x14ac:dyDescent="0.2">
      <c r="A183">
        <v>1174</v>
      </c>
      <c r="B183" t="s">
        <v>213</v>
      </c>
      <c r="C183" t="s">
        <v>32</v>
      </c>
      <c r="D183" t="s">
        <v>624</v>
      </c>
      <c r="E183">
        <v>1987</v>
      </c>
      <c r="F183">
        <v>33</v>
      </c>
      <c r="G183" t="s">
        <v>773</v>
      </c>
      <c r="H183">
        <v>0</v>
      </c>
      <c r="I183">
        <v>356</v>
      </c>
      <c r="J183">
        <v>539.5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173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</row>
    <row r="184" spans="1:172" x14ac:dyDescent="0.2">
      <c r="A184">
        <v>1177</v>
      </c>
      <c r="B184" t="s">
        <v>519</v>
      </c>
      <c r="C184" t="s">
        <v>58</v>
      </c>
      <c r="D184" t="s">
        <v>624</v>
      </c>
      <c r="E184">
        <v>1987</v>
      </c>
      <c r="F184">
        <v>33</v>
      </c>
      <c r="G184" t="s">
        <v>773</v>
      </c>
      <c r="H184">
        <v>0</v>
      </c>
      <c r="I184">
        <v>174</v>
      </c>
      <c r="J184">
        <v>701.2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6.5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164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</row>
    <row r="185" spans="1:172" x14ac:dyDescent="0.2">
      <c r="A185">
        <v>1195</v>
      </c>
      <c r="B185" t="s">
        <v>1267</v>
      </c>
      <c r="C185" t="s">
        <v>55</v>
      </c>
      <c r="D185" t="s">
        <v>625</v>
      </c>
      <c r="E185">
        <v>1988</v>
      </c>
      <c r="F185">
        <v>32</v>
      </c>
      <c r="G185" t="s">
        <v>773</v>
      </c>
      <c r="H185">
        <v>3760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7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</row>
    <row r="186" spans="1:172" x14ac:dyDescent="0.2">
      <c r="A186">
        <v>1198</v>
      </c>
      <c r="B186" t="s">
        <v>214</v>
      </c>
      <c r="C186" t="s">
        <v>82</v>
      </c>
      <c r="D186" t="s">
        <v>624</v>
      </c>
      <c r="E186">
        <v>1988</v>
      </c>
      <c r="F186">
        <v>32</v>
      </c>
      <c r="G186" t="s">
        <v>773</v>
      </c>
      <c r="H186">
        <v>0</v>
      </c>
      <c r="I186">
        <v>279</v>
      </c>
      <c r="J186">
        <v>1115.5999999999999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136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</row>
    <row r="187" spans="1:172" x14ac:dyDescent="0.2">
      <c r="A187">
        <v>1204</v>
      </c>
      <c r="B187" t="s">
        <v>582</v>
      </c>
      <c r="C187" t="s">
        <v>53</v>
      </c>
      <c r="D187" t="s">
        <v>624</v>
      </c>
      <c r="E187">
        <v>1988</v>
      </c>
      <c r="F187">
        <v>32</v>
      </c>
      <c r="G187" t="s">
        <v>773</v>
      </c>
      <c r="H187">
        <v>0</v>
      </c>
      <c r="I187">
        <v>0</v>
      </c>
      <c r="J187">
        <v>191.3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340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</row>
    <row r="188" spans="1:172" x14ac:dyDescent="0.2">
      <c r="A188">
        <v>1211</v>
      </c>
      <c r="B188" t="s">
        <v>796</v>
      </c>
      <c r="C188" t="s">
        <v>32</v>
      </c>
      <c r="D188" t="s">
        <v>624</v>
      </c>
      <c r="E188">
        <v>1988</v>
      </c>
      <c r="F188">
        <v>32</v>
      </c>
      <c r="G188" t="s">
        <v>773</v>
      </c>
      <c r="H188">
        <v>0</v>
      </c>
      <c r="I188">
        <v>425.5</v>
      </c>
      <c r="J188">
        <v>382.5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3.5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175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</row>
    <row r="189" spans="1:172" x14ac:dyDescent="0.2">
      <c r="A189">
        <v>1230</v>
      </c>
      <c r="B189" t="s">
        <v>215</v>
      </c>
      <c r="C189" t="s">
        <v>726</v>
      </c>
      <c r="D189" t="s">
        <v>624</v>
      </c>
      <c r="E189">
        <v>1988</v>
      </c>
      <c r="F189">
        <v>32</v>
      </c>
      <c r="G189" t="s">
        <v>773</v>
      </c>
      <c r="H189">
        <v>0</v>
      </c>
      <c r="I189">
        <v>750</v>
      </c>
      <c r="J189">
        <v>828.8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127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</row>
    <row r="190" spans="1:172" x14ac:dyDescent="0.2">
      <c r="A190">
        <v>1266</v>
      </c>
      <c r="B190" t="s">
        <v>945</v>
      </c>
      <c r="C190" t="s">
        <v>73</v>
      </c>
      <c r="D190" t="s">
        <v>624</v>
      </c>
      <c r="E190">
        <v>1989</v>
      </c>
      <c r="F190">
        <v>31</v>
      </c>
      <c r="G190" t="s">
        <v>773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1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500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</row>
    <row r="191" spans="1:172" x14ac:dyDescent="0.2">
      <c r="A191">
        <v>1271</v>
      </c>
      <c r="B191" t="s">
        <v>824</v>
      </c>
      <c r="C191" t="s">
        <v>59</v>
      </c>
      <c r="D191" t="s">
        <v>624</v>
      </c>
      <c r="E191">
        <v>1989</v>
      </c>
      <c r="F191">
        <v>31</v>
      </c>
      <c r="G191" t="s">
        <v>773</v>
      </c>
      <c r="H191">
        <v>0</v>
      </c>
      <c r="I191">
        <v>92.5</v>
      </c>
      <c r="J191">
        <v>358.7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7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212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</row>
    <row r="192" spans="1:172" x14ac:dyDescent="0.2">
      <c r="A192">
        <v>1295</v>
      </c>
      <c r="B192" t="s">
        <v>797</v>
      </c>
      <c r="C192" t="s">
        <v>58</v>
      </c>
      <c r="D192" t="s">
        <v>624</v>
      </c>
      <c r="E192">
        <v>1989</v>
      </c>
      <c r="F192">
        <v>31</v>
      </c>
      <c r="G192" t="s">
        <v>773</v>
      </c>
      <c r="H192">
        <v>0</v>
      </c>
      <c r="I192">
        <v>0</v>
      </c>
      <c r="J192">
        <v>191.3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340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</row>
    <row r="193" spans="1:172" x14ac:dyDescent="0.2">
      <c r="A193">
        <v>1308</v>
      </c>
      <c r="B193" t="s">
        <v>216</v>
      </c>
      <c r="C193" t="s">
        <v>62</v>
      </c>
      <c r="D193" t="s">
        <v>625</v>
      </c>
      <c r="E193">
        <v>1989</v>
      </c>
      <c r="F193">
        <v>31</v>
      </c>
      <c r="G193" t="s">
        <v>773</v>
      </c>
      <c r="H193">
        <v>0</v>
      </c>
      <c r="I193">
        <v>750.5</v>
      </c>
      <c r="J193">
        <v>262.60000000000002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97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</row>
    <row r="194" spans="1:172" x14ac:dyDescent="0.2">
      <c r="A194">
        <v>1309</v>
      </c>
      <c r="B194" t="s">
        <v>798</v>
      </c>
      <c r="C194" t="s">
        <v>1265</v>
      </c>
      <c r="D194" t="s">
        <v>624</v>
      </c>
      <c r="E194">
        <v>1989</v>
      </c>
      <c r="F194">
        <v>31</v>
      </c>
      <c r="G194" t="s">
        <v>773</v>
      </c>
      <c r="H194">
        <v>0</v>
      </c>
      <c r="I194">
        <v>207</v>
      </c>
      <c r="J194">
        <v>255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10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197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</row>
    <row r="195" spans="1:172" x14ac:dyDescent="0.2">
      <c r="A195">
        <v>1341</v>
      </c>
      <c r="B195" t="s">
        <v>217</v>
      </c>
      <c r="C195" t="s">
        <v>55</v>
      </c>
      <c r="D195" t="s">
        <v>624</v>
      </c>
      <c r="E195">
        <v>1990</v>
      </c>
      <c r="F195">
        <v>30</v>
      </c>
      <c r="G195" t="s">
        <v>773</v>
      </c>
      <c r="H195">
        <v>0</v>
      </c>
      <c r="I195">
        <v>0</v>
      </c>
      <c r="J195">
        <v>478.1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5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225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</row>
    <row r="196" spans="1:172" x14ac:dyDescent="0.2">
      <c r="A196">
        <v>1394</v>
      </c>
      <c r="B196" t="s">
        <v>218</v>
      </c>
      <c r="C196" t="s">
        <v>58</v>
      </c>
      <c r="D196" t="s">
        <v>624</v>
      </c>
      <c r="E196">
        <v>1991</v>
      </c>
      <c r="F196">
        <v>29</v>
      </c>
      <c r="G196" t="s">
        <v>773</v>
      </c>
      <c r="H196">
        <v>0</v>
      </c>
      <c r="I196">
        <v>0</v>
      </c>
      <c r="J196">
        <v>637.5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207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</row>
    <row r="197" spans="1:172" x14ac:dyDescent="0.2">
      <c r="A197">
        <v>1406</v>
      </c>
      <c r="B197" t="s">
        <v>1241</v>
      </c>
      <c r="C197" t="s">
        <v>46</v>
      </c>
      <c r="D197" t="s">
        <v>624</v>
      </c>
      <c r="E197">
        <v>1991</v>
      </c>
      <c r="F197">
        <v>29</v>
      </c>
      <c r="G197" t="s">
        <v>773</v>
      </c>
      <c r="H197">
        <v>0</v>
      </c>
      <c r="I197">
        <v>0</v>
      </c>
      <c r="J197">
        <v>95.6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411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</row>
    <row r="198" spans="1:172" x14ac:dyDescent="0.2">
      <c r="A198">
        <v>1423</v>
      </c>
      <c r="B198" t="s">
        <v>977</v>
      </c>
      <c r="C198" t="s">
        <v>1264</v>
      </c>
      <c r="D198" t="s">
        <v>624</v>
      </c>
      <c r="E198">
        <v>1991</v>
      </c>
      <c r="F198">
        <v>29</v>
      </c>
      <c r="G198" t="s">
        <v>773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</row>
    <row r="199" spans="1:172" x14ac:dyDescent="0.2">
      <c r="A199">
        <v>1437</v>
      </c>
      <c r="B199" t="s">
        <v>219</v>
      </c>
      <c r="C199" t="s">
        <v>49</v>
      </c>
      <c r="D199" t="s">
        <v>624</v>
      </c>
      <c r="E199">
        <v>1991</v>
      </c>
      <c r="F199">
        <v>29</v>
      </c>
      <c r="G199" t="s">
        <v>773</v>
      </c>
      <c r="H199">
        <v>0</v>
      </c>
      <c r="I199">
        <v>0</v>
      </c>
      <c r="J199">
        <v>478.1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239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</row>
    <row r="200" spans="1:172" x14ac:dyDescent="0.2">
      <c r="A200">
        <v>1438</v>
      </c>
      <c r="B200" t="s">
        <v>220</v>
      </c>
      <c r="C200" t="s">
        <v>74</v>
      </c>
      <c r="D200" t="s">
        <v>624</v>
      </c>
      <c r="E200">
        <v>1991</v>
      </c>
      <c r="F200">
        <v>29</v>
      </c>
      <c r="G200" t="s">
        <v>773</v>
      </c>
      <c r="H200">
        <v>0</v>
      </c>
      <c r="I200">
        <v>1459.5</v>
      </c>
      <c r="J200">
        <v>3230.2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40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</row>
    <row r="201" spans="1:172" x14ac:dyDescent="0.2">
      <c r="A201">
        <v>1447</v>
      </c>
      <c r="B201" t="s">
        <v>221</v>
      </c>
      <c r="C201" t="s">
        <v>1264</v>
      </c>
      <c r="D201" t="s">
        <v>624</v>
      </c>
      <c r="E201">
        <v>1991</v>
      </c>
      <c r="F201">
        <v>29</v>
      </c>
      <c r="G201" t="s">
        <v>773</v>
      </c>
      <c r="H201">
        <v>0</v>
      </c>
      <c r="I201">
        <v>598</v>
      </c>
      <c r="J201">
        <v>1036.0999999999999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3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105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</row>
    <row r="202" spans="1:172" x14ac:dyDescent="0.2">
      <c r="A202">
        <v>1487</v>
      </c>
      <c r="B202" t="s">
        <v>222</v>
      </c>
      <c r="C202" t="s">
        <v>79</v>
      </c>
      <c r="D202" t="s">
        <v>624</v>
      </c>
      <c r="E202">
        <v>1992</v>
      </c>
      <c r="F202">
        <v>28</v>
      </c>
      <c r="G202" t="s">
        <v>773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</row>
    <row r="203" spans="1:172" x14ac:dyDescent="0.2">
      <c r="A203">
        <v>1497</v>
      </c>
      <c r="B203" t="s">
        <v>223</v>
      </c>
      <c r="C203" t="s">
        <v>54</v>
      </c>
      <c r="D203" t="s">
        <v>624</v>
      </c>
      <c r="E203">
        <v>1999</v>
      </c>
      <c r="F203">
        <v>21</v>
      </c>
      <c r="G203" t="s">
        <v>776</v>
      </c>
      <c r="H203">
        <v>0</v>
      </c>
      <c r="I203">
        <v>0</v>
      </c>
      <c r="J203">
        <v>223.1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325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</row>
    <row r="204" spans="1:172" x14ac:dyDescent="0.2">
      <c r="A204">
        <v>1505</v>
      </c>
      <c r="B204" t="s">
        <v>224</v>
      </c>
      <c r="C204" t="s">
        <v>41</v>
      </c>
      <c r="D204" t="s">
        <v>624</v>
      </c>
      <c r="E204">
        <v>1993</v>
      </c>
      <c r="F204">
        <v>27</v>
      </c>
      <c r="G204" t="s">
        <v>773</v>
      </c>
      <c r="H204">
        <v>0</v>
      </c>
      <c r="I204">
        <v>0</v>
      </c>
      <c r="J204">
        <v>455.4</v>
      </c>
      <c r="K204">
        <v>0</v>
      </c>
      <c r="L204">
        <v>0</v>
      </c>
      <c r="M204">
        <v>4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213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</row>
    <row r="205" spans="1:172" x14ac:dyDescent="0.2">
      <c r="A205">
        <v>1511</v>
      </c>
      <c r="B205" t="s">
        <v>225</v>
      </c>
      <c r="C205" t="s">
        <v>74</v>
      </c>
      <c r="D205" t="s">
        <v>624</v>
      </c>
      <c r="E205">
        <v>1998</v>
      </c>
      <c r="F205">
        <v>22</v>
      </c>
      <c r="G205" t="s">
        <v>775</v>
      </c>
      <c r="H205">
        <v>0</v>
      </c>
      <c r="I205">
        <v>761</v>
      </c>
      <c r="J205">
        <v>1781.3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10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5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1.5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4</v>
      </c>
      <c r="DU205">
        <v>0</v>
      </c>
      <c r="DV205">
        <v>4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2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27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</row>
    <row r="206" spans="1:172" x14ac:dyDescent="0.2">
      <c r="A206">
        <v>1513</v>
      </c>
      <c r="B206" t="s">
        <v>226</v>
      </c>
      <c r="C206" t="s">
        <v>37</v>
      </c>
      <c r="D206" t="s">
        <v>624</v>
      </c>
      <c r="E206">
        <v>1993</v>
      </c>
      <c r="F206">
        <v>27</v>
      </c>
      <c r="G206" t="s">
        <v>773</v>
      </c>
      <c r="H206">
        <v>0</v>
      </c>
      <c r="I206">
        <v>305.5</v>
      </c>
      <c r="J206">
        <v>750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162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</row>
    <row r="207" spans="1:172" x14ac:dyDescent="0.2">
      <c r="A207">
        <v>1519</v>
      </c>
      <c r="B207" t="s">
        <v>580</v>
      </c>
      <c r="C207" t="s">
        <v>59</v>
      </c>
      <c r="D207" t="s">
        <v>624</v>
      </c>
      <c r="E207">
        <v>1993</v>
      </c>
      <c r="F207">
        <v>27</v>
      </c>
      <c r="G207" t="s">
        <v>773</v>
      </c>
      <c r="H207">
        <v>0</v>
      </c>
      <c r="I207">
        <v>0</v>
      </c>
      <c r="J207">
        <v>127.5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2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348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</row>
    <row r="208" spans="1:172" x14ac:dyDescent="0.2">
      <c r="A208">
        <v>1529</v>
      </c>
      <c r="B208" t="s">
        <v>1226</v>
      </c>
      <c r="C208" t="s">
        <v>56</v>
      </c>
      <c r="D208" t="s">
        <v>624</v>
      </c>
      <c r="E208">
        <v>1993</v>
      </c>
      <c r="F208">
        <v>27</v>
      </c>
      <c r="G208" t="s">
        <v>773</v>
      </c>
      <c r="H208">
        <v>0</v>
      </c>
      <c r="I208">
        <v>0</v>
      </c>
      <c r="J208">
        <v>465.9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246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</row>
    <row r="209" spans="1:172" x14ac:dyDescent="0.2">
      <c r="A209">
        <v>1533</v>
      </c>
      <c r="B209" t="s">
        <v>227</v>
      </c>
      <c r="C209" t="s">
        <v>87</v>
      </c>
      <c r="D209" t="s">
        <v>624</v>
      </c>
      <c r="E209">
        <v>1993</v>
      </c>
      <c r="F209">
        <v>27</v>
      </c>
      <c r="G209" t="s">
        <v>773</v>
      </c>
      <c r="H209">
        <v>0</v>
      </c>
      <c r="I209">
        <v>1022.5</v>
      </c>
      <c r="J209">
        <v>1593.8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3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10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16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3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2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21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</row>
    <row r="210" spans="1:172" x14ac:dyDescent="0.2">
      <c r="A210">
        <v>1537</v>
      </c>
      <c r="B210" t="s">
        <v>938</v>
      </c>
      <c r="C210" t="s">
        <v>61</v>
      </c>
      <c r="D210" t="s">
        <v>624</v>
      </c>
      <c r="E210">
        <v>1993</v>
      </c>
      <c r="F210">
        <v>27</v>
      </c>
      <c r="G210" t="s">
        <v>773</v>
      </c>
      <c r="H210">
        <v>0</v>
      </c>
      <c r="I210">
        <v>191</v>
      </c>
      <c r="J210">
        <v>392.3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4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194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</row>
    <row r="211" spans="1:172" x14ac:dyDescent="0.2">
      <c r="A211">
        <v>1562</v>
      </c>
      <c r="B211" t="s">
        <v>228</v>
      </c>
      <c r="C211" t="s">
        <v>66</v>
      </c>
      <c r="D211" t="s">
        <v>624</v>
      </c>
      <c r="E211">
        <v>1994</v>
      </c>
      <c r="F211">
        <v>26</v>
      </c>
      <c r="G211" t="s">
        <v>773</v>
      </c>
      <c r="H211">
        <v>0</v>
      </c>
      <c r="I211">
        <v>0</v>
      </c>
      <c r="J211">
        <v>255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309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</row>
    <row r="212" spans="1:172" x14ac:dyDescent="0.2">
      <c r="A212">
        <v>1564</v>
      </c>
      <c r="B212" t="s">
        <v>229</v>
      </c>
      <c r="C212" t="s">
        <v>77</v>
      </c>
      <c r="D212" t="s">
        <v>624</v>
      </c>
      <c r="E212">
        <v>1994</v>
      </c>
      <c r="F212">
        <v>26</v>
      </c>
      <c r="G212" t="s">
        <v>773</v>
      </c>
      <c r="H212">
        <v>0</v>
      </c>
      <c r="I212">
        <v>923.5</v>
      </c>
      <c r="J212">
        <v>1785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16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12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4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11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</row>
    <row r="213" spans="1:172" x14ac:dyDescent="0.2">
      <c r="A213">
        <v>1569</v>
      </c>
      <c r="B213" t="s">
        <v>557</v>
      </c>
      <c r="C213" t="s">
        <v>1265</v>
      </c>
      <c r="D213" t="s">
        <v>624</v>
      </c>
      <c r="E213">
        <v>1994</v>
      </c>
      <c r="F213">
        <v>26</v>
      </c>
      <c r="G213" t="s">
        <v>773</v>
      </c>
      <c r="H213">
        <v>0</v>
      </c>
      <c r="I213">
        <v>686.5</v>
      </c>
      <c r="J213">
        <v>1275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8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8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8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24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</row>
    <row r="214" spans="1:172" x14ac:dyDescent="0.2">
      <c r="A214">
        <v>1574</v>
      </c>
      <c r="B214" t="s">
        <v>230</v>
      </c>
      <c r="C214" t="s">
        <v>1264</v>
      </c>
      <c r="D214" t="s">
        <v>624</v>
      </c>
      <c r="E214">
        <v>1994</v>
      </c>
      <c r="F214">
        <v>26</v>
      </c>
      <c r="G214" t="s">
        <v>773</v>
      </c>
      <c r="H214">
        <v>0</v>
      </c>
      <c r="I214">
        <v>1505.5</v>
      </c>
      <c r="J214">
        <v>3664.5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8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1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18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</row>
    <row r="215" spans="1:172" x14ac:dyDescent="0.2">
      <c r="A215">
        <v>1584</v>
      </c>
      <c r="B215" t="s">
        <v>231</v>
      </c>
      <c r="C215" t="s">
        <v>78</v>
      </c>
      <c r="D215" t="s">
        <v>624</v>
      </c>
      <c r="E215">
        <v>1994</v>
      </c>
      <c r="F215">
        <v>26</v>
      </c>
      <c r="G215" t="s">
        <v>773</v>
      </c>
      <c r="H215">
        <v>0</v>
      </c>
      <c r="I215">
        <v>448</v>
      </c>
      <c r="J215">
        <v>1020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132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</row>
    <row r="216" spans="1:172" x14ac:dyDescent="0.2">
      <c r="A216">
        <v>1599</v>
      </c>
      <c r="B216" t="s">
        <v>232</v>
      </c>
      <c r="C216" t="s">
        <v>81</v>
      </c>
      <c r="D216" t="s">
        <v>625</v>
      </c>
      <c r="E216">
        <v>1995</v>
      </c>
      <c r="F216">
        <v>25</v>
      </c>
      <c r="G216" t="s">
        <v>773</v>
      </c>
      <c r="H216">
        <v>0</v>
      </c>
      <c r="I216">
        <v>1233</v>
      </c>
      <c r="J216">
        <v>1799.9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57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</row>
    <row r="217" spans="1:172" x14ac:dyDescent="0.2">
      <c r="A217">
        <v>1600</v>
      </c>
      <c r="B217" t="s">
        <v>233</v>
      </c>
      <c r="C217" t="s">
        <v>77</v>
      </c>
      <c r="D217" t="s">
        <v>624</v>
      </c>
      <c r="E217">
        <v>1995</v>
      </c>
      <c r="F217">
        <v>25</v>
      </c>
      <c r="G217" t="s">
        <v>773</v>
      </c>
      <c r="H217">
        <v>0</v>
      </c>
      <c r="I217">
        <v>1204</v>
      </c>
      <c r="J217">
        <v>2850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1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41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</row>
    <row r="218" spans="1:172" x14ac:dyDescent="0.2">
      <c r="A218">
        <v>1601</v>
      </c>
      <c r="B218" t="s">
        <v>234</v>
      </c>
      <c r="C218" t="s">
        <v>43</v>
      </c>
      <c r="D218" t="s">
        <v>624</v>
      </c>
      <c r="E218">
        <v>1995</v>
      </c>
      <c r="F218">
        <v>25</v>
      </c>
      <c r="G218" t="s">
        <v>773</v>
      </c>
      <c r="H218">
        <v>0</v>
      </c>
      <c r="I218">
        <v>1156.5</v>
      </c>
      <c r="J218">
        <v>3039.8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46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</row>
    <row r="219" spans="1:172" x14ac:dyDescent="0.2">
      <c r="A219">
        <v>1603</v>
      </c>
      <c r="B219" t="s">
        <v>235</v>
      </c>
      <c r="C219" t="s">
        <v>66</v>
      </c>
      <c r="D219" t="s">
        <v>624</v>
      </c>
      <c r="E219">
        <v>1995</v>
      </c>
      <c r="F219">
        <v>25</v>
      </c>
      <c r="G219" t="s">
        <v>773</v>
      </c>
      <c r="H219">
        <v>0</v>
      </c>
      <c r="I219">
        <v>927</v>
      </c>
      <c r="J219">
        <v>2003.5</v>
      </c>
      <c r="K219">
        <v>0</v>
      </c>
      <c r="L219">
        <v>8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8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20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7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20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5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4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8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</row>
    <row r="220" spans="1:172" x14ac:dyDescent="0.2">
      <c r="A220">
        <v>1620</v>
      </c>
      <c r="B220" t="s">
        <v>616</v>
      </c>
      <c r="C220" t="s">
        <v>41</v>
      </c>
      <c r="D220" t="s">
        <v>625</v>
      </c>
      <c r="E220">
        <v>1996</v>
      </c>
      <c r="F220">
        <v>24</v>
      </c>
      <c r="G220" t="s">
        <v>773</v>
      </c>
      <c r="H220">
        <v>0</v>
      </c>
      <c r="I220">
        <v>1236</v>
      </c>
      <c r="J220">
        <v>1260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16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2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50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</row>
    <row r="221" spans="1:172" x14ac:dyDescent="0.2">
      <c r="A221">
        <v>1645</v>
      </c>
      <c r="B221" t="s">
        <v>660</v>
      </c>
      <c r="C221" t="s">
        <v>66</v>
      </c>
      <c r="D221" t="s">
        <v>625</v>
      </c>
      <c r="E221">
        <v>1999</v>
      </c>
      <c r="F221">
        <v>21</v>
      </c>
      <c r="G221" t="s">
        <v>776</v>
      </c>
      <c r="H221">
        <v>3341</v>
      </c>
      <c r="I221">
        <v>3048</v>
      </c>
      <c r="J221">
        <v>10000.5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2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</row>
    <row r="222" spans="1:172" x14ac:dyDescent="0.2">
      <c r="A222">
        <v>1663</v>
      </c>
      <c r="B222" t="s">
        <v>236</v>
      </c>
      <c r="C222" t="s">
        <v>49</v>
      </c>
      <c r="D222" t="s">
        <v>624</v>
      </c>
      <c r="E222">
        <v>1961</v>
      </c>
      <c r="F222">
        <v>59</v>
      </c>
      <c r="G222" t="s">
        <v>770</v>
      </c>
      <c r="H222">
        <v>0</v>
      </c>
      <c r="I222">
        <v>0</v>
      </c>
      <c r="J222">
        <v>63.7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5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10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11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20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4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20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12</v>
      </c>
      <c r="FC222">
        <v>0</v>
      </c>
      <c r="FD222">
        <v>0</v>
      </c>
      <c r="FE222">
        <v>64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</row>
    <row r="223" spans="1:172" x14ac:dyDescent="0.2">
      <c r="A223">
        <v>1694</v>
      </c>
      <c r="B223" t="s">
        <v>799</v>
      </c>
      <c r="C223" t="s">
        <v>32</v>
      </c>
      <c r="D223" t="s">
        <v>624</v>
      </c>
      <c r="E223">
        <v>1984</v>
      </c>
      <c r="F223">
        <v>36</v>
      </c>
      <c r="G223" t="s">
        <v>773</v>
      </c>
      <c r="H223">
        <v>0</v>
      </c>
      <c r="I223">
        <v>1800</v>
      </c>
      <c r="J223">
        <v>2280.1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20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20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</row>
    <row r="224" spans="1:172" x14ac:dyDescent="0.2">
      <c r="A224">
        <v>1723</v>
      </c>
      <c r="B224" t="s">
        <v>237</v>
      </c>
      <c r="C224" t="s">
        <v>51</v>
      </c>
      <c r="D224" t="s">
        <v>624</v>
      </c>
      <c r="E224">
        <v>1967</v>
      </c>
      <c r="F224">
        <v>53</v>
      </c>
      <c r="G224" t="s">
        <v>771</v>
      </c>
      <c r="H224">
        <v>0</v>
      </c>
      <c r="I224">
        <v>551.5</v>
      </c>
      <c r="J224">
        <v>784.6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8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12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24</v>
      </c>
      <c r="FC224">
        <v>0</v>
      </c>
      <c r="FD224">
        <v>0</v>
      </c>
      <c r="FE224">
        <v>142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</row>
    <row r="225" spans="1:172" x14ac:dyDescent="0.2">
      <c r="A225">
        <v>1752</v>
      </c>
      <c r="B225" t="s">
        <v>238</v>
      </c>
      <c r="C225" t="s">
        <v>68</v>
      </c>
      <c r="D225" t="s">
        <v>624</v>
      </c>
      <c r="E225">
        <v>1984</v>
      </c>
      <c r="F225">
        <v>36</v>
      </c>
      <c r="G225" t="s">
        <v>773</v>
      </c>
      <c r="H225">
        <v>0</v>
      </c>
      <c r="I225">
        <v>0</v>
      </c>
      <c r="J225">
        <v>579.5</v>
      </c>
      <c r="K225">
        <v>0</v>
      </c>
      <c r="L225">
        <v>0</v>
      </c>
      <c r="M225">
        <v>4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3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10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12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6.5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126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</row>
    <row r="226" spans="1:172" x14ac:dyDescent="0.2">
      <c r="A226">
        <v>1774</v>
      </c>
      <c r="B226" t="s">
        <v>239</v>
      </c>
      <c r="C226" t="s">
        <v>74</v>
      </c>
      <c r="D226" t="s">
        <v>624</v>
      </c>
      <c r="E226">
        <v>1968</v>
      </c>
      <c r="F226">
        <v>52</v>
      </c>
      <c r="G226" t="s">
        <v>771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4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103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</row>
    <row r="227" spans="1:172" x14ac:dyDescent="0.2">
      <c r="A227">
        <v>1822</v>
      </c>
      <c r="B227" t="s">
        <v>1212</v>
      </c>
      <c r="C227" t="s">
        <v>55</v>
      </c>
      <c r="D227" t="s">
        <v>625</v>
      </c>
      <c r="E227">
        <v>1995</v>
      </c>
      <c r="F227">
        <v>25</v>
      </c>
      <c r="G227" t="s">
        <v>773</v>
      </c>
      <c r="H227">
        <v>0</v>
      </c>
      <c r="I227">
        <v>675.5</v>
      </c>
      <c r="J227">
        <v>525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88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</row>
    <row r="228" spans="1:172" x14ac:dyDescent="0.2">
      <c r="A228">
        <v>1843</v>
      </c>
      <c r="B228" t="s">
        <v>703</v>
      </c>
      <c r="C228" t="s">
        <v>32</v>
      </c>
      <c r="D228" t="s">
        <v>624</v>
      </c>
      <c r="E228">
        <v>1987</v>
      </c>
      <c r="F228">
        <v>33</v>
      </c>
      <c r="G228" t="s">
        <v>773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</row>
    <row r="229" spans="1:172" x14ac:dyDescent="0.2">
      <c r="A229">
        <v>1861</v>
      </c>
      <c r="B229" t="s">
        <v>240</v>
      </c>
      <c r="C229" t="s">
        <v>1268</v>
      </c>
      <c r="D229" t="s">
        <v>624</v>
      </c>
      <c r="E229">
        <v>1992</v>
      </c>
      <c r="F229">
        <v>28</v>
      </c>
      <c r="G229" t="s">
        <v>773</v>
      </c>
      <c r="H229">
        <v>0</v>
      </c>
      <c r="I229">
        <v>0</v>
      </c>
      <c r="J229">
        <v>250.5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10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243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</row>
    <row r="230" spans="1:172" x14ac:dyDescent="0.2">
      <c r="A230">
        <v>1897</v>
      </c>
      <c r="B230" t="s">
        <v>241</v>
      </c>
      <c r="C230" t="s">
        <v>55</v>
      </c>
      <c r="D230" t="s">
        <v>624</v>
      </c>
      <c r="E230">
        <v>1970</v>
      </c>
      <c r="F230">
        <v>50</v>
      </c>
      <c r="G230" t="s">
        <v>771</v>
      </c>
      <c r="H230">
        <v>0</v>
      </c>
      <c r="I230">
        <v>0</v>
      </c>
      <c r="J230">
        <v>463.7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9.5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5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8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13</v>
      </c>
      <c r="FC230">
        <v>0</v>
      </c>
      <c r="FD230">
        <v>0</v>
      </c>
      <c r="FE230">
        <v>247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</row>
    <row r="231" spans="1:172" x14ac:dyDescent="0.2">
      <c r="A231">
        <v>1928</v>
      </c>
      <c r="B231" t="s">
        <v>242</v>
      </c>
      <c r="C231" t="s">
        <v>39</v>
      </c>
      <c r="D231" t="s">
        <v>624</v>
      </c>
      <c r="E231">
        <v>1958</v>
      </c>
      <c r="F231">
        <v>62</v>
      </c>
      <c r="G231" t="s">
        <v>770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1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151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</row>
    <row r="232" spans="1:172" x14ac:dyDescent="0.2">
      <c r="A232">
        <v>1994</v>
      </c>
      <c r="B232" t="s">
        <v>243</v>
      </c>
      <c r="C232" t="s">
        <v>90</v>
      </c>
      <c r="D232" t="s">
        <v>624</v>
      </c>
      <c r="E232">
        <v>1983</v>
      </c>
      <c r="F232">
        <v>37</v>
      </c>
      <c r="G232" t="s">
        <v>773</v>
      </c>
      <c r="H232">
        <v>0</v>
      </c>
      <c r="I232">
        <v>0</v>
      </c>
      <c r="J232">
        <v>382.5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3.5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255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</row>
    <row r="233" spans="1:172" x14ac:dyDescent="0.2">
      <c r="A233">
        <v>1996</v>
      </c>
      <c r="B233" t="s">
        <v>244</v>
      </c>
      <c r="C233" t="s">
        <v>48</v>
      </c>
      <c r="D233" t="s">
        <v>624</v>
      </c>
      <c r="E233">
        <v>1972</v>
      </c>
      <c r="F233">
        <v>48</v>
      </c>
      <c r="G233" t="s">
        <v>772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12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27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</row>
    <row r="234" spans="1:172" x14ac:dyDescent="0.2">
      <c r="A234">
        <v>1998</v>
      </c>
      <c r="B234" t="s">
        <v>245</v>
      </c>
      <c r="C234" t="s">
        <v>55</v>
      </c>
      <c r="D234" t="s">
        <v>624</v>
      </c>
      <c r="E234">
        <v>1998</v>
      </c>
      <c r="F234">
        <v>22</v>
      </c>
      <c r="G234" t="s">
        <v>775</v>
      </c>
      <c r="H234">
        <v>0</v>
      </c>
      <c r="I234">
        <v>212</v>
      </c>
      <c r="J234">
        <v>985.2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8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8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5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1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8.5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12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53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</row>
    <row r="235" spans="1:172" x14ac:dyDescent="0.2">
      <c r="A235">
        <v>2000</v>
      </c>
      <c r="B235" t="s">
        <v>246</v>
      </c>
      <c r="C235" t="s">
        <v>35</v>
      </c>
      <c r="D235" t="s">
        <v>624</v>
      </c>
      <c r="E235">
        <v>1958</v>
      </c>
      <c r="F235">
        <v>62</v>
      </c>
      <c r="G235" t="s">
        <v>770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1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151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</row>
    <row r="236" spans="1:172" x14ac:dyDescent="0.2">
      <c r="A236">
        <v>2007</v>
      </c>
      <c r="B236" t="s">
        <v>828</v>
      </c>
      <c r="C236" t="s">
        <v>1264</v>
      </c>
      <c r="D236" t="s">
        <v>624</v>
      </c>
      <c r="E236">
        <v>1953</v>
      </c>
      <c r="F236">
        <v>67</v>
      </c>
      <c r="G236" t="s">
        <v>767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</row>
    <row r="237" spans="1:172" x14ac:dyDescent="0.2">
      <c r="A237">
        <v>2030</v>
      </c>
      <c r="B237" t="s">
        <v>247</v>
      </c>
      <c r="C237" t="s">
        <v>43</v>
      </c>
      <c r="D237" t="s">
        <v>624</v>
      </c>
      <c r="E237">
        <v>1968</v>
      </c>
      <c r="F237">
        <v>52</v>
      </c>
      <c r="G237" t="s">
        <v>771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2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2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90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</row>
    <row r="238" spans="1:172" x14ac:dyDescent="0.2">
      <c r="A238">
        <v>2080</v>
      </c>
      <c r="B238" t="s">
        <v>248</v>
      </c>
      <c r="C238" t="s">
        <v>66</v>
      </c>
      <c r="D238" t="s">
        <v>624</v>
      </c>
      <c r="E238">
        <v>1962</v>
      </c>
      <c r="F238">
        <v>58</v>
      </c>
      <c r="G238" t="s">
        <v>771</v>
      </c>
      <c r="H238">
        <v>0</v>
      </c>
      <c r="I238">
        <v>0</v>
      </c>
      <c r="J238">
        <v>95.6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6.5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5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2</v>
      </c>
      <c r="DJ238">
        <v>0</v>
      </c>
      <c r="DK238">
        <v>2</v>
      </c>
      <c r="DL238">
        <v>0</v>
      </c>
      <c r="DM238">
        <v>0</v>
      </c>
      <c r="DN238">
        <v>4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12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34</v>
      </c>
      <c r="FC238">
        <v>0</v>
      </c>
      <c r="FD238">
        <v>0</v>
      </c>
      <c r="FE238">
        <v>411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</row>
    <row r="239" spans="1:172" x14ac:dyDescent="0.2">
      <c r="A239">
        <v>2159</v>
      </c>
      <c r="B239" t="s">
        <v>800</v>
      </c>
      <c r="C239" t="s">
        <v>39</v>
      </c>
      <c r="D239" t="s">
        <v>624</v>
      </c>
      <c r="E239">
        <v>1959</v>
      </c>
      <c r="F239">
        <v>61</v>
      </c>
      <c r="G239" t="s">
        <v>770</v>
      </c>
      <c r="H239">
        <v>0</v>
      </c>
      <c r="I239">
        <v>0</v>
      </c>
      <c r="J239">
        <v>269.7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10</v>
      </c>
      <c r="DJ239">
        <v>0</v>
      </c>
      <c r="DK239">
        <v>0</v>
      </c>
      <c r="DL239">
        <v>2</v>
      </c>
      <c r="DM239">
        <v>0</v>
      </c>
      <c r="DN239">
        <v>0</v>
      </c>
      <c r="DO239">
        <v>12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4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49</v>
      </c>
      <c r="FC239">
        <v>0</v>
      </c>
      <c r="FD239">
        <v>0</v>
      </c>
      <c r="FE239">
        <v>303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</row>
    <row r="240" spans="1:172" x14ac:dyDescent="0.2">
      <c r="A240">
        <v>2161</v>
      </c>
      <c r="B240" t="s">
        <v>1234</v>
      </c>
      <c r="C240" t="s">
        <v>57</v>
      </c>
      <c r="D240" t="s">
        <v>624</v>
      </c>
      <c r="E240">
        <v>1994</v>
      </c>
      <c r="F240">
        <v>26</v>
      </c>
      <c r="G240" t="s">
        <v>773</v>
      </c>
      <c r="H240">
        <v>0</v>
      </c>
      <c r="I240">
        <v>0</v>
      </c>
      <c r="J240">
        <v>191.3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340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</row>
    <row r="241" spans="1:172" x14ac:dyDescent="0.2">
      <c r="A241">
        <v>2162</v>
      </c>
      <c r="B241" t="s">
        <v>942</v>
      </c>
      <c r="C241" t="s">
        <v>1264</v>
      </c>
      <c r="D241" t="s">
        <v>624</v>
      </c>
      <c r="E241">
        <v>1994</v>
      </c>
      <c r="F241">
        <v>26</v>
      </c>
      <c r="G241" t="s">
        <v>773</v>
      </c>
      <c r="H241">
        <v>0</v>
      </c>
      <c r="I241">
        <v>0</v>
      </c>
      <c r="J241">
        <v>159.4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361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</row>
    <row r="242" spans="1:172" x14ac:dyDescent="0.2">
      <c r="A242">
        <v>2175</v>
      </c>
      <c r="B242" t="s">
        <v>943</v>
      </c>
      <c r="C242" t="s">
        <v>81</v>
      </c>
      <c r="D242" t="s">
        <v>624</v>
      </c>
      <c r="E242">
        <v>1996</v>
      </c>
      <c r="F242">
        <v>24</v>
      </c>
      <c r="G242" t="s">
        <v>773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</row>
    <row r="243" spans="1:172" x14ac:dyDescent="0.2">
      <c r="A243">
        <v>2176</v>
      </c>
      <c r="B243" t="s">
        <v>249</v>
      </c>
      <c r="C243" t="s">
        <v>46</v>
      </c>
      <c r="D243" t="s">
        <v>625</v>
      </c>
      <c r="E243">
        <v>1997</v>
      </c>
      <c r="F243">
        <v>23</v>
      </c>
      <c r="G243" t="s">
        <v>773</v>
      </c>
      <c r="H243">
        <v>0</v>
      </c>
      <c r="I243">
        <v>1308</v>
      </c>
      <c r="J243">
        <v>1050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67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</row>
    <row r="244" spans="1:172" x14ac:dyDescent="0.2">
      <c r="A244">
        <v>2177</v>
      </c>
      <c r="B244" t="s">
        <v>1198</v>
      </c>
      <c r="C244" t="s">
        <v>46</v>
      </c>
      <c r="D244" t="s">
        <v>625</v>
      </c>
      <c r="E244">
        <v>1995</v>
      </c>
      <c r="F244">
        <v>25</v>
      </c>
      <c r="G244" t="s">
        <v>773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</row>
    <row r="245" spans="1:172" x14ac:dyDescent="0.2">
      <c r="A245">
        <v>2188</v>
      </c>
      <c r="B245" t="s">
        <v>250</v>
      </c>
      <c r="C245" t="s">
        <v>69</v>
      </c>
      <c r="D245" t="s">
        <v>624</v>
      </c>
      <c r="E245">
        <v>1992</v>
      </c>
      <c r="F245">
        <v>28</v>
      </c>
      <c r="G245" t="s">
        <v>773</v>
      </c>
      <c r="H245">
        <v>0</v>
      </c>
      <c r="I245">
        <v>0</v>
      </c>
      <c r="J245">
        <v>255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5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5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2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115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</row>
    <row r="246" spans="1:172" x14ac:dyDescent="0.2">
      <c r="A246">
        <v>2192</v>
      </c>
      <c r="B246" t="s">
        <v>251</v>
      </c>
      <c r="C246" t="s">
        <v>55</v>
      </c>
      <c r="D246" t="s">
        <v>624</v>
      </c>
      <c r="E246">
        <v>1971</v>
      </c>
      <c r="F246">
        <v>49</v>
      </c>
      <c r="G246" t="s">
        <v>771</v>
      </c>
      <c r="H246">
        <v>0</v>
      </c>
      <c r="I246">
        <v>0</v>
      </c>
      <c r="J246">
        <v>638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20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5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4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23</v>
      </c>
      <c r="FC246">
        <v>0</v>
      </c>
      <c r="FD246">
        <v>0</v>
      </c>
      <c r="FE246">
        <v>206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</row>
    <row r="247" spans="1:172" x14ac:dyDescent="0.2">
      <c r="A247">
        <v>2228</v>
      </c>
      <c r="B247" t="s">
        <v>252</v>
      </c>
      <c r="C247" t="s">
        <v>74</v>
      </c>
      <c r="D247" t="s">
        <v>625</v>
      </c>
      <c r="E247">
        <v>1965</v>
      </c>
      <c r="F247">
        <v>55</v>
      </c>
      <c r="G247" t="s">
        <v>771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12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7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</row>
    <row r="248" spans="1:172" x14ac:dyDescent="0.2">
      <c r="A248">
        <v>2236</v>
      </c>
      <c r="B248" t="s">
        <v>1269</v>
      </c>
      <c r="C248" t="s">
        <v>1270</v>
      </c>
      <c r="D248" t="s">
        <v>624</v>
      </c>
      <c r="E248">
        <v>1963</v>
      </c>
      <c r="F248">
        <v>57</v>
      </c>
      <c r="G248" t="s">
        <v>771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2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135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</row>
    <row r="249" spans="1:172" x14ac:dyDescent="0.2">
      <c r="A249">
        <v>2259</v>
      </c>
      <c r="B249" t="s">
        <v>704</v>
      </c>
      <c r="C249" t="s">
        <v>1264</v>
      </c>
      <c r="D249" t="s">
        <v>624</v>
      </c>
      <c r="E249">
        <v>1962</v>
      </c>
      <c r="F249">
        <v>58</v>
      </c>
      <c r="G249" t="s">
        <v>771</v>
      </c>
      <c r="H249">
        <v>0</v>
      </c>
      <c r="I249">
        <v>514</v>
      </c>
      <c r="J249">
        <v>1730.4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87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</row>
    <row r="250" spans="1:172" x14ac:dyDescent="0.2">
      <c r="A250">
        <v>2275</v>
      </c>
      <c r="B250" t="s">
        <v>253</v>
      </c>
      <c r="C250" t="s">
        <v>73</v>
      </c>
      <c r="D250" t="s">
        <v>624</v>
      </c>
      <c r="E250">
        <v>1991</v>
      </c>
      <c r="F250">
        <v>29</v>
      </c>
      <c r="G250" t="s">
        <v>773</v>
      </c>
      <c r="H250">
        <v>0</v>
      </c>
      <c r="I250">
        <v>1278.5</v>
      </c>
      <c r="J250">
        <v>3017.6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2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35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</row>
    <row r="251" spans="1:172" x14ac:dyDescent="0.2">
      <c r="A251">
        <v>2278</v>
      </c>
      <c r="B251" t="s">
        <v>254</v>
      </c>
      <c r="C251" t="s">
        <v>84</v>
      </c>
      <c r="D251" t="s">
        <v>624</v>
      </c>
      <c r="E251">
        <v>1988</v>
      </c>
      <c r="F251">
        <v>32</v>
      </c>
      <c r="G251" t="s">
        <v>773</v>
      </c>
      <c r="H251">
        <v>0</v>
      </c>
      <c r="I251">
        <v>0</v>
      </c>
      <c r="J251">
        <v>467.5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244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</row>
    <row r="252" spans="1:172" x14ac:dyDescent="0.2">
      <c r="A252">
        <v>2281</v>
      </c>
      <c r="B252" t="s">
        <v>978</v>
      </c>
      <c r="C252" t="s">
        <v>1264</v>
      </c>
      <c r="D252" t="s">
        <v>624</v>
      </c>
      <c r="E252">
        <v>1992</v>
      </c>
      <c r="F252">
        <v>28</v>
      </c>
      <c r="G252" t="s">
        <v>773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</row>
    <row r="253" spans="1:172" x14ac:dyDescent="0.2">
      <c r="A253">
        <v>2290</v>
      </c>
      <c r="B253" t="s">
        <v>255</v>
      </c>
      <c r="C253" t="s">
        <v>49</v>
      </c>
      <c r="D253" t="s">
        <v>624</v>
      </c>
      <c r="E253">
        <v>1973</v>
      </c>
      <c r="F253">
        <v>47</v>
      </c>
      <c r="G253" t="s">
        <v>772</v>
      </c>
      <c r="H253">
        <v>0</v>
      </c>
      <c r="I253">
        <v>747</v>
      </c>
      <c r="J253">
        <v>1424.9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90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</row>
    <row r="254" spans="1:172" x14ac:dyDescent="0.2">
      <c r="A254">
        <v>2301</v>
      </c>
      <c r="B254" t="s">
        <v>956</v>
      </c>
      <c r="C254" t="s">
        <v>49</v>
      </c>
      <c r="D254" t="s">
        <v>624</v>
      </c>
      <c r="E254">
        <v>1961</v>
      </c>
      <c r="F254">
        <v>59</v>
      </c>
      <c r="G254" t="s">
        <v>770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1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114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</row>
    <row r="255" spans="1:172" x14ac:dyDescent="0.2">
      <c r="A255">
        <v>2303</v>
      </c>
      <c r="B255" t="s">
        <v>256</v>
      </c>
      <c r="C255" t="s">
        <v>36</v>
      </c>
      <c r="D255" t="s">
        <v>624</v>
      </c>
      <c r="E255">
        <v>1964</v>
      </c>
      <c r="F255">
        <v>56</v>
      </c>
      <c r="G255" t="s">
        <v>771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1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114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</row>
    <row r="256" spans="1:172" x14ac:dyDescent="0.2">
      <c r="A256">
        <v>2309</v>
      </c>
      <c r="B256" t="s">
        <v>661</v>
      </c>
      <c r="C256" t="s">
        <v>67</v>
      </c>
      <c r="D256" t="s">
        <v>624</v>
      </c>
      <c r="E256">
        <v>1974</v>
      </c>
      <c r="F256">
        <v>46</v>
      </c>
      <c r="G256" t="s">
        <v>772</v>
      </c>
      <c r="H256">
        <v>0</v>
      </c>
      <c r="I256">
        <v>0</v>
      </c>
      <c r="J256">
        <v>318.8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16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11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2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42</v>
      </c>
      <c r="FC256">
        <v>0</v>
      </c>
      <c r="FD256">
        <v>0</v>
      </c>
      <c r="FE256">
        <v>200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</row>
    <row r="257" spans="1:172" x14ac:dyDescent="0.2">
      <c r="A257">
        <v>2434</v>
      </c>
      <c r="B257" t="s">
        <v>257</v>
      </c>
      <c r="C257" t="s">
        <v>51</v>
      </c>
      <c r="D257" t="s">
        <v>624</v>
      </c>
      <c r="E257">
        <v>1967</v>
      </c>
      <c r="F257">
        <v>53</v>
      </c>
      <c r="G257" t="s">
        <v>771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1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135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</row>
    <row r="258" spans="1:172" x14ac:dyDescent="0.2">
      <c r="A258">
        <v>2486</v>
      </c>
      <c r="B258" t="s">
        <v>258</v>
      </c>
      <c r="C258" t="s">
        <v>36</v>
      </c>
      <c r="D258" t="s">
        <v>624</v>
      </c>
      <c r="E258">
        <v>1962</v>
      </c>
      <c r="F258">
        <v>58</v>
      </c>
      <c r="G258" t="s">
        <v>771</v>
      </c>
      <c r="H258">
        <v>0</v>
      </c>
      <c r="I258">
        <v>403.5</v>
      </c>
      <c r="J258">
        <v>510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8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78</v>
      </c>
      <c r="FC258">
        <v>0</v>
      </c>
      <c r="FD258">
        <v>0</v>
      </c>
      <c r="FE258">
        <v>171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</row>
    <row r="259" spans="1:172" x14ac:dyDescent="0.2">
      <c r="A259">
        <v>2499</v>
      </c>
      <c r="B259" t="s">
        <v>259</v>
      </c>
      <c r="C259" t="s">
        <v>52</v>
      </c>
      <c r="D259" t="s">
        <v>624</v>
      </c>
      <c r="E259">
        <v>1998</v>
      </c>
      <c r="F259">
        <v>22</v>
      </c>
      <c r="G259" t="s">
        <v>775</v>
      </c>
      <c r="H259">
        <v>0</v>
      </c>
      <c r="I259">
        <v>622.5</v>
      </c>
      <c r="J259">
        <v>1366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10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8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8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5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2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2</v>
      </c>
      <c r="DU259">
        <v>0</v>
      </c>
      <c r="DV259">
        <v>2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1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22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</row>
    <row r="260" spans="1:172" x14ac:dyDescent="0.2">
      <c r="A260">
        <v>2524</v>
      </c>
      <c r="B260" t="s">
        <v>1228</v>
      </c>
      <c r="C260" t="s">
        <v>64</v>
      </c>
      <c r="D260" t="s">
        <v>624</v>
      </c>
      <c r="E260">
        <v>1968</v>
      </c>
      <c r="F260">
        <v>52</v>
      </c>
      <c r="G260" t="s">
        <v>771</v>
      </c>
      <c r="H260">
        <v>0</v>
      </c>
      <c r="I260">
        <v>0</v>
      </c>
      <c r="J260">
        <v>286.89999999999998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294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</row>
    <row r="261" spans="1:172" x14ac:dyDescent="0.2">
      <c r="A261">
        <v>2550</v>
      </c>
      <c r="B261" t="s">
        <v>260</v>
      </c>
      <c r="C261" t="s">
        <v>76</v>
      </c>
      <c r="D261" t="s">
        <v>624</v>
      </c>
      <c r="E261">
        <v>1996</v>
      </c>
      <c r="F261">
        <v>24</v>
      </c>
      <c r="G261" t="s">
        <v>773</v>
      </c>
      <c r="H261">
        <v>0</v>
      </c>
      <c r="I261">
        <v>331.5</v>
      </c>
      <c r="J261">
        <v>882.8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3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5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5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8.5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3.5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4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0.5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68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</row>
    <row r="262" spans="1:172" x14ac:dyDescent="0.2">
      <c r="A262">
        <v>2586</v>
      </c>
      <c r="B262" t="s">
        <v>931</v>
      </c>
      <c r="C262" t="s">
        <v>69</v>
      </c>
      <c r="D262" t="s">
        <v>624</v>
      </c>
      <c r="E262">
        <v>1982</v>
      </c>
      <c r="F262">
        <v>38</v>
      </c>
      <c r="G262" t="s">
        <v>773</v>
      </c>
      <c r="H262">
        <v>0</v>
      </c>
      <c r="I262">
        <v>1956</v>
      </c>
      <c r="J262">
        <v>2295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45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</row>
    <row r="263" spans="1:172" x14ac:dyDescent="0.2">
      <c r="A263">
        <v>2587</v>
      </c>
      <c r="B263" t="s">
        <v>1205</v>
      </c>
      <c r="C263" t="s">
        <v>1265</v>
      </c>
      <c r="D263" t="s">
        <v>624</v>
      </c>
      <c r="E263">
        <v>1981</v>
      </c>
      <c r="F263">
        <v>39</v>
      </c>
      <c r="G263" t="s">
        <v>772</v>
      </c>
      <c r="H263">
        <v>0</v>
      </c>
      <c r="I263">
        <v>1684.5</v>
      </c>
      <c r="J263">
        <v>3990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26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</row>
    <row r="264" spans="1:172" x14ac:dyDescent="0.2">
      <c r="A264">
        <v>2803</v>
      </c>
      <c r="B264" t="s">
        <v>261</v>
      </c>
      <c r="C264" t="s">
        <v>75</v>
      </c>
      <c r="D264" t="s">
        <v>624</v>
      </c>
      <c r="E264">
        <v>1993</v>
      </c>
      <c r="F264">
        <v>27</v>
      </c>
      <c r="G264" t="s">
        <v>773</v>
      </c>
      <c r="H264">
        <v>0</v>
      </c>
      <c r="I264">
        <v>813</v>
      </c>
      <c r="J264">
        <v>1018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20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57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</row>
    <row r="265" spans="1:172" x14ac:dyDescent="0.2">
      <c r="A265">
        <v>2946</v>
      </c>
      <c r="B265" t="s">
        <v>262</v>
      </c>
      <c r="C265" t="s">
        <v>1264</v>
      </c>
      <c r="D265" t="s">
        <v>624</v>
      </c>
      <c r="E265">
        <v>2000</v>
      </c>
      <c r="F265">
        <v>20</v>
      </c>
      <c r="G265" t="s">
        <v>768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</row>
    <row r="266" spans="1:172" x14ac:dyDescent="0.2">
      <c r="A266">
        <v>2948</v>
      </c>
      <c r="B266" t="s">
        <v>263</v>
      </c>
      <c r="C266" t="s">
        <v>55</v>
      </c>
      <c r="D266" t="s">
        <v>625</v>
      </c>
      <c r="E266">
        <v>1998</v>
      </c>
      <c r="F266">
        <v>22</v>
      </c>
      <c r="G266" t="s">
        <v>775</v>
      </c>
      <c r="H266">
        <v>0</v>
      </c>
      <c r="I266">
        <v>2479</v>
      </c>
      <c r="J266">
        <v>5031.1000000000004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20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20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1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</row>
    <row r="267" spans="1:172" x14ac:dyDescent="0.2">
      <c r="A267">
        <v>2983</v>
      </c>
      <c r="B267" t="s">
        <v>705</v>
      </c>
      <c r="C267" t="s">
        <v>38</v>
      </c>
      <c r="D267" t="s">
        <v>624</v>
      </c>
      <c r="E267">
        <v>1967</v>
      </c>
      <c r="F267">
        <v>53</v>
      </c>
      <c r="G267" t="s">
        <v>771</v>
      </c>
      <c r="H267">
        <v>0</v>
      </c>
      <c r="I267">
        <v>0</v>
      </c>
      <c r="J267">
        <v>318.8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1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135</v>
      </c>
      <c r="FC267">
        <v>0</v>
      </c>
      <c r="FD267">
        <v>0</v>
      </c>
      <c r="FE267">
        <v>286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</row>
    <row r="268" spans="1:172" x14ac:dyDescent="0.2">
      <c r="A268">
        <v>3022</v>
      </c>
      <c r="B268" t="s">
        <v>986</v>
      </c>
      <c r="C268" t="s">
        <v>38</v>
      </c>
      <c r="D268" t="s">
        <v>624</v>
      </c>
      <c r="E268">
        <v>1971</v>
      </c>
      <c r="F268">
        <v>49</v>
      </c>
      <c r="G268" t="s">
        <v>771</v>
      </c>
      <c r="H268">
        <v>0</v>
      </c>
      <c r="I268">
        <v>0</v>
      </c>
      <c r="J268">
        <v>414.4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261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</row>
    <row r="269" spans="1:172" x14ac:dyDescent="0.2">
      <c r="A269">
        <v>3083</v>
      </c>
      <c r="B269" t="s">
        <v>264</v>
      </c>
      <c r="C269" t="s">
        <v>37</v>
      </c>
      <c r="D269" t="s">
        <v>624</v>
      </c>
      <c r="E269">
        <v>1996</v>
      </c>
      <c r="F269">
        <v>24</v>
      </c>
      <c r="G269" t="s">
        <v>773</v>
      </c>
      <c r="H269">
        <v>0</v>
      </c>
      <c r="I269">
        <v>481</v>
      </c>
      <c r="J269">
        <v>825.1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8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3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20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0.5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30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</row>
    <row r="270" spans="1:172" x14ac:dyDescent="0.2">
      <c r="A270">
        <v>3084</v>
      </c>
      <c r="B270" t="s">
        <v>265</v>
      </c>
      <c r="C270" t="s">
        <v>37</v>
      </c>
      <c r="D270" t="s">
        <v>624</v>
      </c>
      <c r="E270">
        <v>1993</v>
      </c>
      <c r="F270">
        <v>27</v>
      </c>
      <c r="G270" t="s">
        <v>773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</row>
    <row r="271" spans="1:172" x14ac:dyDescent="0.2">
      <c r="A271">
        <v>3095</v>
      </c>
      <c r="B271" t="s">
        <v>706</v>
      </c>
      <c r="C271" t="s">
        <v>64</v>
      </c>
      <c r="D271" t="s">
        <v>624</v>
      </c>
      <c r="E271">
        <v>1991</v>
      </c>
      <c r="F271">
        <v>29</v>
      </c>
      <c r="G271" t="s">
        <v>773</v>
      </c>
      <c r="H271">
        <v>0</v>
      </c>
      <c r="I271">
        <v>0</v>
      </c>
      <c r="J271">
        <v>196.2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337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</row>
    <row r="272" spans="1:172" x14ac:dyDescent="0.2">
      <c r="A272">
        <v>3097</v>
      </c>
      <c r="B272" t="s">
        <v>662</v>
      </c>
      <c r="C272" t="s">
        <v>66</v>
      </c>
      <c r="D272" t="s">
        <v>625</v>
      </c>
      <c r="E272">
        <v>1988</v>
      </c>
      <c r="F272">
        <v>32</v>
      </c>
      <c r="G272" t="s">
        <v>773</v>
      </c>
      <c r="H272">
        <v>0</v>
      </c>
      <c r="I272">
        <v>2072</v>
      </c>
      <c r="J272">
        <v>7687.5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10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</row>
    <row r="273" spans="1:172" x14ac:dyDescent="0.2">
      <c r="A273">
        <v>3108</v>
      </c>
      <c r="B273" t="s">
        <v>266</v>
      </c>
      <c r="C273" t="s">
        <v>84</v>
      </c>
      <c r="D273" t="s">
        <v>624</v>
      </c>
      <c r="E273">
        <v>1985</v>
      </c>
      <c r="F273">
        <v>35</v>
      </c>
      <c r="G273" t="s">
        <v>773</v>
      </c>
      <c r="H273">
        <v>0</v>
      </c>
      <c r="I273">
        <v>0</v>
      </c>
      <c r="J273">
        <v>286.89999999999998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294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</row>
    <row r="274" spans="1:172" x14ac:dyDescent="0.2">
      <c r="A274">
        <v>3127</v>
      </c>
      <c r="B274" t="s">
        <v>1271</v>
      </c>
      <c r="C274" t="s">
        <v>1264</v>
      </c>
      <c r="D274" t="s">
        <v>624</v>
      </c>
      <c r="E274">
        <v>1990</v>
      </c>
      <c r="F274">
        <v>30</v>
      </c>
      <c r="G274" t="s">
        <v>773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2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23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</row>
    <row r="275" spans="1:172" x14ac:dyDescent="0.2">
      <c r="A275">
        <v>3156</v>
      </c>
      <c r="B275" t="s">
        <v>267</v>
      </c>
      <c r="C275" t="s">
        <v>63</v>
      </c>
      <c r="D275" t="s">
        <v>624</v>
      </c>
      <c r="E275">
        <v>1994</v>
      </c>
      <c r="F275">
        <v>26</v>
      </c>
      <c r="G275" t="s">
        <v>773</v>
      </c>
      <c r="H275">
        <v>0</v>
      </c>
      <c r="I275">
        <v>707</v>
      </c>
      <c r="J275">
        <v>1204.0999999999999</v>
      </c>
      <c r="K275">
        <v>0</v>
      </c>
      <c r="L275">
        <v>1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3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3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5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13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2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34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</row>
    <row r="276" spans="1:172" x14ac:dyDescent="0.2">
      <c r="A276">
        <v>3157</v>
      </c>
      <c r="B276" t="s">
        <v>268</v>
      </c>
      <c r="C276" t="s">
        <v>54</v>
      </c>
      <c r="D276" t="s">
        <v>624</v>
      </c>
      <c r="E276">
        <v>1994</v>
      </c>
      <c r="F276">
        <v>26</v>
      </c>
      <c r="G276" t="s">
        <v>773</v>
      </c>
      <c r="H276">
        <v>0</v>
      </c>
      <c r="I276">
        <v>532</v>
      </c>
      <c r="J276">
        <v>849.9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138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</row>
    <row r="277" spans="1:172" x14ac:dyDescent="0.2">
      <c r="A277">
        <v>3163</v>
      </c>
      <c r="B277" t="s">
        <v>269</v>
      </c>
      <c r="C277" t="s">
        <v>36</v>
      </c>
      <c r="D277" t="s">
        <v>624</v>
      </c>
      <c r="E277">
        <v>1962</v>
      </c>
      <c r="F277">
        <v>58</v>
      </c>
      <c r="G277" t="s">
        <v>771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4</v>
      </c>
      <c r="DJ277">
        <v>0</v>
      </c>
      <c r="DK277">
        <v>0</v>
      </c>
      <c r="DL277">
        <v>2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4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87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</row>
    <row r="278" spans="1:172" x14ac:dyDescent="0.2">
      <c r="A278">
        <v>3170</v>
      </c>
      <c r="B278" t="s">
        <v>270</v>
      </c>
      <c r="C278" t="s">
        <v>84</v>
      </c>
      <c r="D278" t="s">
        <v>624</v>
      </c>
      <c r="E278">
        <v>1969</v>
      </c>
      <c r="F278">
        <v>51</v>
      </c>
      <c r="G278" t="s">
        <v>771</v>
      </c>
      <c r="H278">
        <v>0</v>
      </c>
      <c r="I278">
        <v>0</v>
      </c>
      <c r="J278">
        <v>260.8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306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</row>
    <row r="279" spans="1:172" x14ac:dyDescent="0.2">
      <c r="A279">
        <v>3222</v>
      </c>
      <c r="B279" t="s">
        <v>271</v>
      </c>
      <c r="C279" t="s">
        <v>52</v>
      </c>
      <c r="D279" t="s">
        <v>624</v>
      </c>
      <c r="E279">
        <v>1998</v>
      </c>
      <c r="F279">
        <v>22</v>
      </c>
      <c r="G279" t="s">
        <v>775</v>
      </c>
      <c r="H279">
        <v>0</v>
      </c>
      <c r="I279">
        <v>654.5</v>
      </c>
      <c r="J279">
        <v>1275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101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</row>
    <row r="280" spans="1:172" x14ac:dyDescent="0.2">
      <c r="A280">
        <v>3223</v>
      </c>
      <c r="B280" t="s">
        <v>1235</v>
      </c>
      <c r="C280" t="s">
        <v>32</v>
      </c>
      <c r="D280" t="s">
        <v>624</v>
      </c>
      <c r="E280">
        <v>1997</v>
      </c>
      <c r="F280">
        <v>23</v>
      </c>
      <c r="G280" t="s">
        <v>773</v>
      </c>
      <c r="H280">
        <v>0</v>
      </c>
      <c r="I280">
        <v>0</v>
      </c>
      <c r="J280">
        <v>191.3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340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</row>
    <row r="281" spans="1:172" x14ac:dyDescent="0.2">
      <c r="A281">
        <v>3254</v>
      </c>
      <c r="B281" t="s">
        <v>272</v>
      </c>
      <c r="C281" t="s">
        <v>66</v>
      </c>
      <c r="D281" t="s">
        <v>624</v>
      </c>
      <c r="E281">
        <v>1969</v>
      </c>
      <c r="F281">
        <v>51</v>
      </c>
      <c r="G281" t="s">
        <v>771</v>
      </c>
      <c r="H281">
        <v>0</v>
      </c>
      <c r="I281">
        <v>693</v>
      </c>
      <c r="J281">
        <v>892.4</v>
      </c>
      <c r="K281">
        <v>0</v>
      </c>
      <c r="L281">
        <v>4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11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20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33</v>
      </c>
      <c r="FC281">
        <v>0</v>
      </c>
      <c r="FD281">
        <v>0</v>
      </c>
      <c r="FE281">
        <v>89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</row>
    <row r="282" spans="1:172" x14ac:dyDescent="0.2">
      <c r="A282">
        <v>3282</v>
      </c>
      <c r="B282" t="s">
        <v>273</v>
      </c>
      <c r="C282" t="s">
        <v>54</v>
      </c>
      <c r="D282" t="s">
        <v>624</v>
      </c>
      <c r="E282">
        <v>1994</v>
      </c>
      <c r="F282">
        <v>26</v>
      </c>
      <c r="G282" t="s">
        <v>773</v>
      </c>
      <c r="H282">
        <v>0</v>
      </c>
      <c r="I282">
        <v>378.5</v>
      </c>
      <c r="J282">
        <v>637.5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165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</row>
    <row r="283" spans="1:172" x14ac:dyDescent="0.2">
      <c r="A283">
        <v>3317</v>
      </c>
      <c r="B283" t="s">
        <v>274</v>
      </c>
      <c r="C283" t="s">
        <v>33</v>
      </c>
      <c r="D283" t="s">
        <v>624</v>
      </c>
      <c r="E283">
        <v>1950</v>
      </c>
      <c r="F283">
        <v>70</v>
      </c>
      <c r="G283" t="s">
        <v>766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2</v>
      </c>
      <c r="DK283">
        <v>0</v>
      </c>
      <c r="DL283">
        <v>0</v>
      </c>
      <c r="DM283">
        <v>2</v>
      </c>
      <c r="DN283">
        <v>0</v>
      </c>
      <c r="DO283">
        <v>4</v>
      </c>
      <c r="DP283">
        <v>4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8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4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70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</row>
    <row r="284" spans="1:172" x14ac:dyDescent="0.2">
      <c r="A284">
        <v>3342</v>
      </c>
      <c r="B284" t="s">
        <v>620</v>
      </c>
      <c r="C284" t="s">
        <v>1264</v>
      </c>
      <c r="D284" t="s">
        <v>624</v>
      </c>
      <c r="E284">
        <v>1996</v>
      </c>
      <c r="F284">
        <v>24</v>
      </c>
      <c r="G284" t="s">
        <v>773</v>
      </c>
      <c r="H284">
        <v>0</v>
      </c>
      <c r="I284">
        <v>0</v>
      </c>
      <c r="J284">
        <v>95.6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411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</row>
    <row r="285" spans="1:172" x14ac:dyDescent="0.2">
      <c r="A285">
        <v>3360</v>
      </c>
      <c r="B285" t="s">
        <v>275</v>
      </c>
      <c r="C285" t="s">
        <v>75</v>
      </c>
      <c r="D285" t="s">
        <v>624</v>
      </c>
      <c r="E285">
        <v>1999</v>
      </c>
      <c r="F285">
        <v>21</v>
      </c>
      <c r="G285" t="s">
        <v>776</v>
      </c>
      <c r="H285">
        <v>0</v>
      </c>
      <c r="I285">
        <v>2066</v>
      </c>
      <c r="J285">
        <v>9130.5</v>
      </c>
      <c r="K285">
        <v>0</v>
      </c>
      <c r="L285">
        <v>16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16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20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12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16</v>
      </c>
      <c r="DU285">
        <v>0</v>
      </c>
      <c r="DV285">
        <v>20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4</v>
      </c>
      <c r="EH285">
        <v>12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2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</row>
    <row r="286" spans="1:172" x14ac:dyDescent="0.2">
      <c r="A286">
        <v>3375</v>
      </c>
      <c r="B286" t="s">
        <v>276</v>
      </c>
      <c r="C286" t="s">
        <v>1264</v>
      </c>
      <c r="D286" t="s">
        <v>624</v>
      </c>
      <c r="E286">
        <v>1998</v>
      </c>
      <c r="F286">
        <v>22</v>
      </c>
      <c r="G286" t="s">
        <v>775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</row>
    <row r="287" spans="1:172" x14ac:dyDescent="0.2">
      <c r="A287">
        <v>3390</v>
      </c>
      <c r="B287" t="s">
        <v>277</v>
      </c>
      <c r="C287" t="s">
        <v>49</v>
      </c>
      <c r="D287" t="s">
        <v>624</v>
      </c>
      <c r="E287">
        <v>1996</v>
      </c>
      <c r="F287">
        <v>24</v>
      </c>
      <c r="G287" t="s">
        <v>773</v>
      </c>
      <c r="H287">
        <v>0</v>
      </c>
      <c r="I287">
        <v>0</v>
      </c>
      <c r="J287">
        <v>446.3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3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0.5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193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</row>
    <row r="288" spans="1:172" x14ac:dyDescent="0.2">
      <c r="A288">
        <v>3391</v>
      </c>
      <c r="B288" t="s">
        <v>278</v>
      </c>
      <c r="C288" t="s">
        <v>49</v>
      </c>
      <c r="D288" t="s">
        <v>624</v>
      </c>
      <c r="E288">
        <v>1995</v>
      </c>
      <c r="F288">
        <v>25</v>
      </c>
      <c r="G288" t="s">
        <v>773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</row>
    <row r="289" spans="1:172" x14ac:dyDescent="0.2">
      <c r="A289">
        <v>3398</v>
      </c>
      <c r="B289" t="s">
        <v>279</v>
      </c>
      <c r="C289" t="s">
        <v>87</v>
      </c>
      <c r="D289" t="s">
        <v>624</v>
      </c>
      <c r="E289">
        <v>1997</v>
      </c>
      <c r="F289">
        <v>23</v>
      </c>
      <c r="G289" t="s">
        <v>773</v>
      </c>
      <c r="H289">
        <v>0</v>
      </c>
      <c r="I289">
        <v>732</v>
      </c>
      <c r="J289">
        <v>1730.4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77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</row>
    <row r="290" spans="1:172" x14ac:dyDescent="0.2">
      <c r="A290">
        <v>3413</v>
      </c>
      <c r="B290" t="s">
        <v>1153</v>
      </c>
      <c r="C290" t="s">
        <v>51</v>
      </c>
      <c r="D290" t="s">
        <v>624</v>
      </c>
      <c r="E290">
        <v>1980</v>
      </c>
      <c r="F290">
        <v>40</v>
      </c>
      <c r="G290" t="s">
        <v>772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3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161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</row>
    <row r="291" spans="1:172" x14ac:dyDescent="0.2">
      <c r="A291">
        <v>3492</v>
      </c>
      <c r="B291" t="s">
        <v>558</v>
      </c>
      <c r="C291" t="s">
        <v>64</v>
      </c>
      <c r="D291" t="s">
        <v>624</v>
      </c>
      <c r="E291">
        <v>1980</v>
      </c>
      <c r="F291">
        <v>40</v>
      </c>
      <c r="G291" t="s">
        <v>772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9.5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10</v>
      </c>
      <c r="DI291">
        <v>0</v>
      </c>
      <c r="DJ291">
        <v>0</v>
      </c>
      <c r="DK291">
        <v>2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31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</row>
    <row r="292" spans="1:172" x14ac:dyDescent="0.2">
      <c r="A292">
        <v>3495</v>
      </c>
      <c r="B292" t="s">
        <v>280</v>
      </c>
      <c r="C292" t="s">
        <v>1264</v>
      </c>
      <c r="D292" t="s">
        <v>624</v>
      </c>
      <c r="E292">
        <v>1962</v>
      </c>
      <c r="F292">
        <v>58</v>
      </c>
      <c r="G292" t="s">
        <v>771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1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135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</row>
    <row r="293" spans="1:172" x14ac:dyDescent="0.2">
      <c r="A293">
        <v>3548</v>
      </c>
      <c r="B293" t="s">
        <v>281</v>
      </c>
      <c r="C293" t="s">
        <v>33</v>
      </c>
      <c r="D293" t="s">
        <v>624</v>
      </c>
      <c r="E293">
        <v>1968</v>
      </c>
      <c r="F293">
        <v>52</v>
      </c>
      <c r="G293" t="s">
        <v>771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2</v>
      </c>
      <c r="DI293">
        <v>0</v>
      </c>
      <c r="DJ293">
        <v>0</v>
      </c>
      <c r="DK293">
        <v>2</v>
      </c>
      <c r="DL293">
        <v>0</v>
      </c>
      <c r="DM293">
        <v>0</v>
      </c>
      <c r="DN293">
        <v>0</v>
      </c>
      <c r="DO293">
        <v>4</v>
      </c>
      <c r="DP293">
        <v>0</v>
      </c>
      <c r="DQ293">
        <v>6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46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</row>
    <row r="294" spans="1:172" x14ac:dyDescent="0.2">
      <c r="A294">
        <v>3556</v>
      </c>
      <c r="B294" t="s">
        <v>282</v>
      </c>
      <c r="C294" t="s">
        <v>37</v>
      </c>
      <c r="D294" t="s">
        <v>624</v>
      </c>
      <c r="E294">
        <v>1999</v>
      </c>
      <c r="F294">
        <v>21</v>
      </c>
      <c r="G294" t="s">
        <v>776</v>
      </c>
      <c r="H294">
        <v>0</v>
      </c>
      <c r="I294">
        <v>467.5</v>
      </c>
      <c r="J294">
        <v>865.2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3.5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2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137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</row>
    <row r="295" spans="1:172" x14ac:dyDescent="0.2">
      <c r="A295">
        <v>3559</v>
      </c>
      <c r="B295" t="s">
        <v>283</v>
      </c>
      <c r="C295" t="s">
        <v>43</v>
      </c>
      <c r="D295" t="s">
        <v>624</v>
      </c>
      <c r="E295">
        <v>1998</v>
      </c>
      <c r="F295">
        <v>22</v>
      </c>
      <c r="G295" t="s">
        <v>775</v>
      </c>
      <c r="H295">
        <v>0</v>
      </c>
      <c r="I295">
        <v>0</v>
      </c>
      <c r="J295">
        <v>588.5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218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</row>
    <row r="296" spans="1:172" x14ac:dyDescent="0.2">
      <c r="A296">
        <v>3573</v>
      </c>
      <c r="B296" t="s">
        <v>284</v>
      </c>
      <c r="C296" t="s">
        <v>39</v>
      </c>
      <c r="D296" t="s">
        <v>625</v>
      </c>
      <c r="E296">
        <v>2000</v>
      </c>
      <c r="F296">
        <v>20</v>
      </c>
      <c r="G296" t="s">
        <v>768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</row>
    <row r="297" spans="1:172" x14ac:dyDescent="0.2">
      <c r="A297">
        <v>3598</v>
      </c>
      <c r="B297" t="s">
        <v>285</v>
      </c>
      <c r="C297" t="s">
        <v>79</v>
      </c>
      <c r="D297" t="s">
        <v>624</v>
      </c>
      <c r="E297">
        <v>1997</v>
      </c>
      <c r="F297">
        <v>23</v>
      </c>
      <c r="G297" t="s">
        <v>773</v>
      </c>
      <c r="H297">
        <v>0</v>
      </c>
      <c r="I297">
        <v>0</v>
      </c>
      <c r="J297">
        <v>159.4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361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</row>
    <row r="298" spans="1:172" x14ac:dyDescent="0.2">
      <c r="A298">
        <v>3620</v>
      </c>
      <c r="B298" t="s">
        <v>286</v>
      </c>
      <c r="C298" t="s">
        <v>1264</v>
      </c>
      <c r="D298" t="s">
        <v>624</v>
      </c>
      <c r="E298">
        <v>1998</v>
      </c>
      <c r="F298">
        <v>22</v>
      </c>
      <c r="G298" t="s">
        <v>775</v>
      </c>
      <c r="H298">
        <v>0</v>
      </c>
      <c r="I298">
        <v>624.5</v>
      </c>
      <c r="J298">
        <v>849.9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2</v>
      </c>
      <c r="DU298">
        <v>0</v>
      </c>
      <c r="DV298">
        <v>4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1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96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</row>
    <row r="299" spans="1:172" x14ac:dyDescent="0.2">
      <c r="A299">
        <v>3637</v>
      </c>
      <c r="B299" t="s">
        <v>1248</v>
      </c>
      <c r="C299" t="s">
        <v>74</v>
      </c>
      <c r="D299" t="s">
        <v>624</v>
      </c>
      <c r="E299">
        <v>1975</v>
      </c>
      <c r="F299">
        <v>45</v>
      </c>
      <c r="G299" t="s">
        <v>772</v>
      </c>
      <c r="H299">
        <v>0</v>
      </c>
      <c r="I299">
        <v>0</v>
      </c>
      <c r="J299">
        <v>63.7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450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</row>
    <row r="300" spans="1:172" x14ac:dyDescent="0.2">
      <c r="A300">
        <v>3912</v>
      </c>
      <c r="B300" t="s">
        <v>721</v>
      </c>
      <c r="C300" t="s">
        <v>63</v>
      </c>
      <c r="D300" t="s">
        <v>624</v>
      </c>
      <c r="E300">
        <v>1995</v>
      </c>
      <c r="F300">
        <v>25</v>
      </c>
      <c r="G300" t="s">
        <v>773</v>
      </c>
      <c r="H300">
        <v>0</v>
      </c>
      <c r="I300">
        <v>274.5</v>
      </c>
      <c r="J300">
        <v>566.6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179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</row>
    <row r="301" spans="1:172" x14ac:dyDescent="0.2">
      <c r="A301">
        <v>3936</v>
      </c>
      <c r="B301" t="s">
        <v>287</v>
      </c>
      <c r="C301" t="s">
        <v>32</v>
      </c>
      <c r="D301" t="s">
        <v>624</v>
      </c>
      <c r="E301">
        <v>1997</v>
      </c>
      <c r="F301">
        <v>23</v>
      </c>
      <c r="G301" t="s">
        <v>773</v>
      </c>
      <c r="H301">
        <v>0</v>
      </c>
      <c r="I301">
        <v>760.5</v>
      </c>
      <c r="J301">
        <v>1326</v>
      </c>
      <c r="K301">
        <v>0</v>
      </c>
      <c r="L301">
        <v>4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5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9.5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1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55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</row>
    <row r="302" spans="1:172" x14ac:dyDescent="0.2">
      <c r="A302">
        <v>4009</v>
      </c>
      <c r="B302" t="s">
        <v>957</v>
      </c>
      <c r="C302" t="s">
        <v>1264</v>
      </c>
      <c r="D302" t="s">
        <v>624</v>
      </c>
      <c r="E302">
        <v>1969</v>
      </c>
      <c r="F302">
        <v>51</v>
      </c>
      <c r="G302" t="s">
        <v>771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1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114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</row>
    <row r="303" spans="1:172" x14ac:dyDescent="0.2">
      <c r="A303">
        <v>4024</v>
      </c>
      <c r="B303" t="s">
        <v>577</v>
      </c>
      <c r="C303" t="s">
        <v>80</v>
      </c>
      <c r="D303" t="s">
        <v>624</v>
      </c>
      <c r="E303">
        <v>1978</v>
      </c>
      <c r="F303">
        <v>42</v>
      </c>
      <c r="G303" t="s">
        <v>772</v>
      </c>
      <c r="H303">
        <v>0</v>
      </c>
      <c r="I303">
        <v>0</v>
      </c>
      <c r="J303">
        <v>510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4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59</v>
      </c>
      <c r="FC303">
        <v>0</v>
      </c>
      <c r="FD303">
        <v>0</v>
      </c>
      <c r="FE303">
        <v>233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</row>
    <row r="304" spans="1:172" x14ac:dyDescent="0.2">
      <c r="A304">
        <v>4035</v>
      </c>
      <c r="B304" t="s">
        <v>288</v>
      </c>
      <c r="C304" t="s">
        <v>34</v>
      </c>
      <c r="D304" t="s">
        <v>624</v>
      </c>
      <c r="E304">
        <v>1960</v>
      </c>
      <c r="F304">
        <v>60</v>
      </c>
      <c r="G304" t="s">
        <v>770</v>
      </c>
      <c r="H304">
        <v>0</v>
      </c>
      <c r="I304">
        <v>0</v>
      </c>
      <c r="J304">
        <v>286.89999999999998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294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</row>
    <row r="305" spans="1:172" x14ac:dyDescent="0.2">
      <c r="A305">
        <v>4038</v>
      </c>
      <c r="B305" t="s">
        <v>1242</v>
      </c>
      <c r="C305" t="s">
        <v>1264</v>
      </c>
      <c r="D305" t="s">
        <v>624</v>
      </c>
      <c r="E305">
        <v>1990</v>
      </c>
      <c r="F305">
        <v>30</v>
      </c>
      <c r="G305" t="s">
        <v>773</v>
      </c>
      <c r="H305">
        <v>0</v>
      </c>
      <c r="I305">
        <v>0</v>
      </c>
      <c r="J305">
        <v>95.6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411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</row>
    <row r="306" spans="1:172" x14ac:dyDescent="0.2">
      <c r="A306">
        <v>4041</v>
      </c>
      <c r="B306" t="s">
        <v>1249</v>
      </c>
      <c r="C306" t="s">
        <v>1264</v>
      </c>
      <c r="D306" t="s">
        <v>624</v>
      </c>
      <c r="E306">
        <v>1993</v>
      </c>
      <c r="F306">
        <v>27</v>
      </c>
      <c r="G306" t="s">
        <v>773</v>
      </c>
      <c r="H306">
        <v>0</v>
      </c>
      <c r="I306">
        <v>0</v>
      </c>
      <c r="J306">
        <v>63.7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450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</row>
    <row r="307" spans="1:172" x14ac:dyDescent="0.2">
      <c r="A307">
        <v>4052</v>
      </c>
      <c r="B307" t="s">
        <v>587</v>
      </c>
      <c r="C307" t="s">
        <v>66</v>
      </c>
      <c r="D307" t="s">
        <v>624</v>
      </c>
      <c r="E307">
        <v>1980</v>
      </c>
      <c r="F307">
        <v>40</v>
      </c>
      <c r="G307" t="s">
        <v>772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</row>
    <row r="308" spans="1:172" x14ac:dyDescent="0.2">
      <c r="A308">
        <v>4055</v>
      </c>
      <c r="B308" t="s">
        <v>1245</v>
      </c>
      <c r="C308" t="s">
        <v>57</v>
      </c>
      <c r="D308" t="s">
        <v>624</v>
      </c>
      <c r="E308">
        <v>1967</v>
      </c>
      <c r="F308">
        <v>53</v>
      </c>
      <c r="G308" t="s">
        <v>771</v>
      </c>
      <c r="H308">
        <v>0</v>
      </c>
      <c r="I308">
        <v>0</v>
      </c>
      <c r="J308">
        <v>63.8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443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</row>
    <row r="309" spans="1:172" x14ac:dyDescent="0.2">
      <c r="A309">
        <v>4086</v>
      </c>
      <c r="B309" t="s">
        <v>289</v>
      </c>
      <c r="C309" t="s">
        <v>73</v>
      </c>
      <c r="D309" t="s">
        <v>624</v>
      </c>
      <c r="E309">
        <v>1979</v>
      </c>
      <c r="F309">
        <v>41</v>
      </c>
      <c r="G309" t="s">
        <v>772</v>
      </c>
      <c r="H309">
        <v>0</v>
      </c>
      <c r="I309">
        <v>0</v>
      </c>
      <c r="J309">
        <v>265.60000000000002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2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4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59</v>
      </c>
      <c r="FC309">
        <v>0</v>
      </c>
      <c r="FD309">
        <v>0</v>
      </c>
      <c r="FE309">
        <v>279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</row>
    <row r="310" spans="1:172" x14ac:dyDescent="0.2">
      <c r="A310">
        <v>4097</v>
      </c>
      <c r="B310" t="s">
        <v>290</v>
      </c>
      <c r="C310" t="s">
        <v>726</v>
      </c>
      <c r="D310" t="s">
        <v>624</v>
      </c>
      <c r="E310">
        <v>1998</v>
      </c>
      <c r="F310">
        <v>22</v>
      </c>
      <c r="G310" t="s">
        <v>775</v>
      </c>
      <c r="H310">
        <v>0</v>
      </c>
      <c r="I310">
        <v>87</v>
      </c>
      <c r="J310">
        <v>255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8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8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8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1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4</v>
      </c>
      <c r="DV310">
        <v>1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95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</row>
    <row r="311" spans="1:172" x14ac:dyDescent="0.2">
      <c r="A311">
        <v>4102</v>
      </c>
      <c r="B311" t="s">
        <v>291</v>
      </c>
      <c r="C311" t="s">
        <v>76</v>
      </c>
      <c r="D311" t="s">
        <v>624</v>
      </c>
      <c r="E311">
        <v>1997</v>
      </c>
      <c r="F311">
        <v>23</v>
      </c>
      <c r="G311" t="s">
        <v>773</v>
      </c>
      <c r="H311">
        <v>0</v>
      </c>
      <c r="I311">
        <v>80</v>
      </c>
      <c r="J311">
        <v>212.5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8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8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204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</row>
    <row r="312" spans="1:172" x14ac:dyDescent="0.2">
      <c r="A312">
        <v>4114</v>
      </c>
      <c r="B312" t="s">
        <v>292</v>
      </c>
      <c r="C312" t="s">
        <v>44</v>
      </c>
      <c r="D312" t="s">
        <v>624</v>
      </c>
      <c r="E312">
        <v>1966</v>
      </c>
      <c r="F312">
        <v>54</v>
      </c>
      <c r="G312" t="s">
        <v>771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2</v>
      </c>
      <c r="DJ312">
        <v>0</v>
      </c>
      <c r="DK312">
        <v>0</v>
      </c>
      <c r="DL312">
        <v>2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1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109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</row>
    <row r="313" spans="1:172" x14ac:dyDescent="0.2">
      <c r="A313">
        <v>4250</v>
      </c>
      <c r="B313" t="s">
        <v>293</v>
      </c>
      <c r="C313" t="s">
        <v>59</v>
      </c>
      <c r="D313" t="s">
        <v>624</v>
      </c>
      <c r="E313">
        <v>1998</v>
      </c>
      <c r="F313">
        <v>22</v>
      </c>
      <c r="G313" t="s">
        <v>775</v>
      </c>
      <c r="H313">
        <v>0</v>
      </c>
      <c r="I313">
        <v>436.5</v>
      </c>
      <c r="J313">
        <v>1075.8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129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</row>
    <row r="314" spans="1:172" x14ac:dyDescent="0.2">
      <c r="A314">
        <v>4276</v>
      </c>
      <c r="B314" t="s">
        <v>294</v>
      </c>
      <c r="C314" t="s">
        <v>36</v>
      </c>
      <c r="D314" t="s">
        <v>624</v>
      </c>
      <c r="E314">
        <v>1955</v>
      </c>
      <c r="F314">
        <v>65</v>
      </c>
      <c r="G314" t="s">
        <v>767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2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135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</row>
    <row r="315" spans="1:172" x14ac:dyDescent="0.2">
      <c r="A315">
        <v>4277</v>
      </c>
      <c r="B315" t="s">
        <v>960</v>
      </c>
      <c r="C315" t="s">
        <v>1264</v>
      </c>
      <c r="D315" t="s">
        <v>624</v>
      </c>
      <c r="E315">
        <v>1955</v>
      </c>
      <c r="F315">
        <v>65</v>
      </c>
      <c r="G315" t="s">
        <v>767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1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135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</row>
    <row r="316" spans="1:172" x14ac:dyDescent="0.2">
      <c r="A316">
        <v>4287</v>
      </c>
      <c r="B316" t="s">
        <v>295</v>
      </c>
      <c r="C316" t="s">
        <v>92</v>
      </c>
      <c r="D316" t="s">
        <v>624</v>
      </c>
      <c r="E316">
        <v>1955</v>
      </c>
      <c r="F316">
        <v>65</v>
      </c>
      <c r="G316" t="s">
        <v>767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2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5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8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93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</row>
    <row r="317" spans="1:172" x14ac:dyDescent="0.2">
      <c r="A317">
        <v>4289</v>
      </c>
      <c r="B317" t="s">
        <v>296</v>
      </c>
      <c r="C317" t="s">
        <v>92</v>
      </c>
      <c r="D317" t="s">
        <v>624</v>
      </c>
      <c r="E317">
        <v>1963</v>
      </c>
      <c r="F317">
        <v>57</v>
      </c>
      <c r="G317" t="s">
        <v>771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2</v>
      </c>
      <c r="DJ317">
        <v>0</v>
      </c>
      <c r="DK317">
        <v>0</v>
      </c>
      <c r="DL317">
        <v>2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1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109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</row>
    <row r="318" spans="1:172" x14ac:dyDescent="0.2">
      <c r="A318">
        <v>4348</v>
      </c>
      <c r="B318" t="s">
        <v>1157</v>
      </c>
      <c r="C318" t="s">
        <v>49</v>
      </c>
      <c r="D318" t="s">
        <v>624</v>
      </c>
      <c r="E318">
        <v>1951</v>
      </c>
      <c r="F318">
        <v>69</v>
      </c>
      <c r="G318" t="s">
        <v>766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2</v>
      </c>
      <c r="DK318">
        <v>0</v>
      </c>
      <c r="DL318">
        <v>0</v>
      </c>
      <c r="DM318">
        <v>2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135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</row>
    <row r="319" spans="1:172" x14ac:dyDescent="0.2">
      <c r="A319">
        <v>4406</v>
      </c>
      <c r="B319" t="s">
        <v>297</v>
      </c>
      <c r="C319" t="s">
        <v>77</v>
      </c>
      <c r="D319" t="s">
        <v>624</v>
      </c>
      <c r="E319">
        <v>2000</v>
      </c>
      <c r="F319">
        <v>20</v>
      </c>
      <c r="G319" t="s">
        <v>768</v>
      </c>
      <c r="H319">
        <v>0</v>
      </c>
      <c r="I319">
        <v>516.5</v>
      </c>
      <c r="J319">
        <v>927.2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1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3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1</v>
      </c>
      <c r="DU319">
        <v>0</v>
      </c>
      <c r="DV319">
        <v>16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2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116</v>
      </c>
      <c r="FF319">
        <v>0</v>
      </c>
      <c r="FG319">
        <v>16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</row>
    <row r="320" spans="1:172" x14ac:dyDescent="0.2">
      <c r="A320">
        <v>4424</v>
      </c>
      <c r="B320" t="s">
        <v>298</v>
      </c>
      <c r="C320" t="s">
        <v>726</v>
      </c>
      <c r="D320" t="s">
        <v>624</v>
      </c>
      <c r="E320">
        <v>2003</v>
      </c>
      <c r="F320">
        <v>17</v>
      </c>
      <c r="G320" t="s">
        <v>779</v>
      </c>
      <c r="H320">
        <v>0</v>
      </c>
      <c r="I320">
        <v>103</v>
      </c>
      <c r="J320">
        <v>265.60000000000002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1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2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2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202</v>
      </c>
      <c r="FF320">
        <v>0</v>
      </c>
      <c r="FG320">
        <v>114</v>
      </c>
      <c r="FH320">
        <v>0</v>
      </c>
      <c r="FI320">
        <v>78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</row>
    <row r="321" spans="1:172" x14ac:dyDescent="0.2">
      <c r="A321">
        <v>4432</v>
      </c>
      <c r="B321" t="s">
        <v>299</v>
      </c>
      <c r="C321" t="s">
        <v>76</v>
      </c>
      <c r="D321" t="s">
        <v>625</v>
      </c>
      <c r="E321">
        <v>2001</v>
      </c>
      <c r="F321">
        <v>19</v>
      </c>
      <c r="G321" t="s">
        <v>774</v>
      </c>
      <c r="H321">
        <v>0</v>
      </c>
      <c r="I321">
        <v>107.5</v>
      </c>
      <c r="J321">
        <v>2625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15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15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17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10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8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12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0.5</v>
      </c>
      <c r="EI321">
        <v>2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11</v>
      </c>
      <c r="FG321">
        <v>0</v>
      </c>
      <c r="FH321">
        <v>11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</row>
    <row r="322" spans="1:172" x14ac:dyDescent="0.2">
      <c r="A322">
        <v>4434</v>
      </c>
      <c r="B322" t="s">
        <v>881</v>
      </c>
      <c r="C322" t="s">
        <v>51</v>
      </c>
      <c r="D322" t="s">
        <v>624</v>
      </c>
      <c r="E322">
        <v>2000</v>
      </c>
      <c r="F322">
        <v>20</v>
      </c>
      <c r="G322" t="s">
        <v>768</v>
      </c>
      <c r="H322">
        <v>0</v>
      </c>
      <c r="I322">
        <v>384</v>
      </c>
      <c r="J322">
        <v>892.5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147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</row>
    <row r="323" spans="1:172" x14ac:dyDescent="0.2">
      <c r="A323">
        <v>4436</v>
      </c>
      <c r="B323" t="s">
        <v>801</v>
      </c>
      <c r="C323" t="s">
        <v>73</v>
      </c>
      <c r="D323" t="s">
        <v>624</v>
      </c>
      <c r="E323">
        <v>2000</v>
      </c>
      <c r="F323">
        <v>20</v>
      </c>
      <c r="G323" t="s">
        <v>768</v>
      </c>
      <c r="H323">
        <v>0</v>
      </c>
      <c r="I323">
        <v>0</v>
      </c>
      <c r="J323">
        <v>1832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10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11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56</v>
      </c>
      <c r="FF323">
        <v>0</v>
      </c>
      <c r="FG323">
        <v>21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</row>
    <row r="324" spans="1:172" x14ac:dyDescent="0.2">
      <c r="A324">
        <v>4443</v>
      </c>
      <c r="B324" t="s">
        <v>300</v>
      </c>
      <c r="C324" t="s">
        <v>37</v>
      </c>
      <c r="D324" t="s">
        <v>624</v>
      </c>
      <c r="E324">
        <v>1994</v>
      </c>
      <c r="F324">
        <v>26</v>
      </c>
      <c r="G324" t="s">
        <v>773</v>
      </c>
      <c r="H324">
        <v>0</v>
      </c>
      <c r="I324">
        <v>153</v>
      </c>
      <c r="J324">
        <v>637.5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186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</row>
    <row r="325" spans="1:172" x14ac:dyDescent="0.2">
      <c r="A325">
        <v>4487</v>
      </c>
      <c r="B325" t="s">
        <v>301</v>
      </c>
      <c r="C325" t="s">
        <v>66</v>
      </c>
      <c r="D325" t="s">
        <v>624</v>
      </c>
      <c r="E325">
        <v>1995</v>
      </c>
      <c r="F325">
        <v>25</v>
      </c>
      <c r="G325" t="s">
        <v>773</v>
      </c>
      <c r="H325">
        <v>0</v>
      </c>
      <c r="I325">
        <v>1105</v>
      </c>
      <c r="J325">
        <v>2003.5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63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</row>
    <row r="326" spans="1:172" x14ac:dyDescent="0.2">
      <c r="A326">
        <v>4489</v>
      </c>
      <c r="B326" t="s">
        <v>589</v>
      </c>
      <c r="C326" t="s">
        <v>54</v>
      </c>
      <c r="D326" t="s">
        <v>624</v>
      </c>
      <c r="E326">
        <v>1969</v>
      </c>
      <c r="F326">
        <v>51</v>
      </c>
      <c r="G326" t="s">
        <v>771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</row>
    <row r="327" spans="1:172" x14ac:dyDescent="0.2">
      <c r="A327">
        <v>4518</v>
      </c>
      <c r="B327" t="s">
        <v>302</v>
      </c>
      <c r="C327" t="s">
        <v>1264</v>
      </c>
      <c r="D327" t="s">
        <v>624</v>
      </c>
      <c r="E327">
        <v>1949</v>
      </c>
      <c r="F327">
        <v>71</v>
      </c>
      <c r="G327" t="s">
        <v>766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20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51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</row>
    <row r="328" spans="1:172" x14ac:dyDescent="0.2">
      <c r="A328">
        <v>4537</v>
      </c>
      <c r="B328" t="s">
        <v>303</v>
      </c>
      <c r="C328" t="s">
        <v>68</v>
      </c>
      <c r="D328" t="s">
        <v>624</v>
      </c>
      <c r="E328">
        <v>1994</v>
      </c>
      <c r="F328">
        <v>26</v>
      </c>
      <c r="G328" t="s">
        <v>773</v>
      </c>
      <c r="H328">
        <v>0</v>
      </c>
      <c r="I328">
        <v>328</v>
      </c>
      <c r="J328">
        <v>828.7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10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3.5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92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</row>
    <row r="329" spans="1:172" x14ac:dyDescent="0.2">
      <c r="A329">
        <v>4540</v>
      </c>
      <c r="B329" t="s">
        <v>304</v>
      </c>
      <c r="C329" t="s">
        <v>74</v>
      </c>
      <c r="D329" t="s">
        <v>625</v>
      </c>
      <c r="E329">
        <v>1969</v>
      </c>
      <c r="F329">
        <v>51</v>
      </c>
      <c r="G329" t="s">
        <v>771</v>
      </c>
      <c r="H329">
        <v>0</v>
      </c>
      <c r="I329">
        <v>2297</v>
      </c>
      <c r="J329">
        <v>1680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20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5</v>
      </c>
      <c r="FD329">
        <v>0</v>
      </c>
      <c r="FE329">
        <v>0</v>
      </c>
      <c r="FF329">
        <v>44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</row>
    <row r="330" spans="1:172" x14ac:dyDescent="0.2">
      <c r="A330">
        <v>4544</v>
      </c>
      <c r="B330" t="s">
        <v>936</v>
      </c>
      <c r="C330" t="s">
        <v>58</v>
      </c>
      <c r="D330" t="s">
        <v>624</v>
      </c>
      <c r="E330">
        <v>1991</v>
      </c>
      <c r="F330">
        <v>29</v>
      </c>
      <c r="G330" t="s">
        <v>773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</row>
    <row r="331" spans="1:172" x14ac:dyDescent="0.2">
      <c r="A331">
        <v>4602</v>
      </c>
      <c r="B331" t="s">
        <v>1272</v>
      </c>
      <c r="C331" t="s">
        <v>1264</v>
      </c>
      <c r="D331" t="s">
        <v>625</v>
      </c>
      <c r="E331">
        <v>2000</v>
      </c>
      <c r="F331">
        <v>20</v>
      </c>
      <c r="G331" t="s">
        <v>768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1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45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</row>
    <row r="332" spans="1:172" x14ac:dyDescent="0.2">
      <c r="A332">
        <v>4618</v>
      </c>
      <c r="B332" t="s">
        <v>305</v>
      </c>
      <c r="C332" t="s">
        <v>73</v>
      </c>
      <c r="D332" t="s">
        <v>624</v>
      </c>
      <c r="E332">
        <v>2000</v>
      </c>
      <c r="F332">
        <v>20</v>
      </c>
      <c r="G332" t="s">
        <v>768</v>
      </c>
      <c r="H332">
        <v>0</v>
      </c>
      <c r="I332">
        <v>551</v>
      </c>
      <c r="J332">
        <v>1275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3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10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10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2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4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2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47</v>
      </c>
      <c r="FF332">
        <v>0</v>
      </c>
      <c r="FG332">
        <v>19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</row>
    <row r="333" spans="1:172" x14ac:dyDescent="0.2">
      <c r="A333">
        <v>4624</v>
      </c>
      <c r="B333" t="s">
        <v>306</v>
      </c>
      <c r="C333" t="s">
        <v>82</v>
      </c>
      <c r="D333" t="s">
        <v>624</v>
      </c>
      <c r="E333">
        <v>1963</v>
      </c>
      <c r="F333">
        <v>57</v>
      </c>
      <c r="G333" t="s">
        <v>771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2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114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</row>
    <row r="334" spans="1:172" x14ac:dyDescent="0.2">
      <c r="A334">
        <v>4629</v>
      </c>
      <c r="B334" t="s">
        <v>1200</v>
      </c>
      <c r="C334" t="s">
        <v>1264</v>
      </c>
      <c r="D334" t="s">
        <v>624</v>
      </c>
      <c r="E334">
        <v>2000</v>
      </c>
      <c r="F334">
        <v>20</v>
      </c>
      <c r="G334" t="s">
        <v>768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</row>
    <row r="335" spans="1:172" x14ac:dyDescent="0.2">
      <c r="A335">
        <v>4653</v>
      </c>
      <c r="B335" t="s">
        <v>590</v>
      </c>
      <c r="C335" t="s">
        <v>84</v>
      </c>
      <c r="D335" t="s">
        <v>624</v>
      </c>
      <c r="E335">
        <v>1959</v>
      </c>
      <c r="F335">
        <v>61</v>
      </c>
      <c r="G335" t="s">
        <v>770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</row>
    <row r="336" spans="1:172" x14ac:dyDescent="0.2">
      <c r="A336">
        <v>4664</v>
      </c>
      <c r="B336" t="s">
        <v>307</v>
      </c>
      <c r="C336" t="s">
        <v>51</v>
      </c>
      <c r="D336" t="s">
        <v>624</v>
      </c>
      <c r="E336">
        <v>1994</v>
      </c>
      <c r="F336">
        <v>26</v>
      </c>
      <c r="G336" t="s">
        <v>773</v>
      </c>
      <c r="H336">
        <v>0</v>
      </c>
      <c r="I336">
        <v>533</v>
      </c>
      <c r="J336">
        <v>637.5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154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</row>
    <row r="337" spans="1:172" x14ac:dyDescent="0.2">
      <c r="A337">
        <v>4669</v>
      </c>
      <c r="B337" t="s">
        <v>308</v>
      </c>
      <c r="C337" t="s">
        <v>66</v>
      </c>
      <c r="D337" t="s">
        <v>624</v>
      </c>
      <c r="E337">
        <v>1970</v>
      </c>
      <c r="F337">
        <v>50</v>
      </c>
      <c r="G337" t="s">
        <v>771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7.5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4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8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29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</row>
    <row r="338" spans="1:172" x14ac:dyDescent="0.2">
      <c r="A338">
        <v>4682</v>
      </c>
      <c r="B338" t="s">
        <v>309</v>
      </c>
      <c r="C338" t="s">
        <v>75</v>
      </c>
      <c r="D338" t="s">
        <v>624</v>
      </c>
      <c r="E338">
        <v>1996</v>
      </c>
      <c r="F338">
        <v>24</v>
      </c>
      <c r="G338" t="s">
        <v>773</v>
      </c>
      <c r="H338">
        <v>0</v>
      </c>
      <c r="I338">
        <v>0</v>
      </c>
      <c r="J338">
        <v>159.4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5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3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277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</row>
    <row r="339" spans="1:172" x14ac:dyDescent="0.2">
      <c r="A339">
        <v>4706</v>
      </c>
      <c r="B339" t="s">
        <v>310</v>
      </c>
      <c r="C339" t="s">
        <v>73</v>
      </c>
      <c r="D339" t="s">
        <v>624</v>
      </c>
      <c r="E339">
        <v>2001</v>
      </c>
      <c r="F339">
        <v>19</v>
      </c>
      <c r="G339" t="s">
        <v>774</v>
      </c>
      <c r="H339">
        <v>0</v>
      </c>
      <c r="I339">
        <v>800.5</v>
      </c>
      <c r="J339">
        <v>855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122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</row>
    <row r="340" spans="1:172" x14ac:dyDescent="0.2">
      <c r="A340">
        <v>4717</v>
      </c>
      <c r="B340" t="s">
        <v>311</v>
      </c>
      <c r="C340" t="s">
        <v>76</v>
      </c>
      <c r="D340" t="s">
        <v>625</v>
      </c>
      <c r="E340">
        <v>2001</v>
      </c>
      <c r="F340">
        <v>19</v>
      </c>
      <c r="G340" t="s">
        <v>774</v>
      </c>
      <c r="H340">
        <v>0</v>
      </c>
      <c r="I340">
        <v>0</v>
      </c>
      <c r="J340">
        <v>525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11.5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13.5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8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8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0.5</v>
      </c>
      <c r="EI340">
        <v>0.5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32</v>
      </c>
      <c r="FG340">
        <v>0</v>
      </c>
      <c r="FH340">
        <v>55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</row>
    <row r="341" spans="1:172" x14ac:dyDescent="0.2">
      <c r="A341">
        <v>4732</v>
      </c>
      <c r="B341" t="s">
        <v>312</v>
      </c>
      <c r="C341" t="s">
        <v>726</v>
      </c>
      <c r="D341" t="s">
        <v>624</v>
      </c>
      <c r="E341">
        <v>1998</v>
      </c>
      <c r="F341">
        <v>22</v>
      </c>
      <c r="G341" t="s">
        <v>775</v>
      </c>
      <c r="H341">
        <v>0</v>
      </c>
      <c r="I341">
        <v>192.5</v>
      </c>
      <c r="J341">
        <v>701.3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12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0.5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156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</row>
    <row r="342" spans="1:172" x14ac:dyDescent="0.2">
      <c r="A342">
        <v>4733</v>
      </c>
      <c r="B342" t="s">
        <v>521</v>
      </c>
      <c r="C342" t="s">
        <v>53</v>
      </c>
      <c r="D342" t="s">
        <v>624</v>
      </c>
      <c r="E342">
        <v>1998</v>
      </c>
      <c r="F342">
        <v>22</v>
      </c>
      <c r="G342" t="s">
        <v>775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7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1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6.5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3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278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</row>
    <row r="343" spans="1:172" x14ac:dyDescent="0.2">
      <c r="A343">
        <v>4778</v>
      </c>
      <c r="B343" t="s">
        <v>313</v>
      </c>
      <c r="C343" t="s">
        <v>77</v>
      </c>
      <c r="D343" t="s">
        <v>624</v>
      </c>
      <c r="E343">
        <v>2003</v>
      </c>
      <c r="F343">
        <v>17</v>
      </c>
      <c r="G343" t="s">
        <v>779</v>
      </c>
      <c r="H343">
        <v>0</v>
      </c>
      <c r="I343">
        <v>1405.5</v>
      </c>
      <c r="J343">
        <v>3664.5</v>
      </c>
      <c r="K343">
        <v>0</v>
      </c>
      <c r="L343">
        <v>4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16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12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5</v>
      </c>
      <c r="AV343">
        <v>5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10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13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12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4</v>
      </c>
      <c r="DU343">
        <v>0</v>
      </c>
      <c r="DV343">
        <v>8</v>
      </c>
      <c r="DW343">
        <v>8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0.5</v>
      </c>
      <c r="EH343">
        <v>2</v>
      </c>
      <c r="EI343">
        <v>4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5</v>
      </c>
      <c r="FF343">
        <v>0</v>
      </c>
      <c r="FG343">
        <v>2</v>
      </c>
      <c r="FH343">
        <v>0</v>
      </c>
      <c r="FI343">
        <v>2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</row>
    <row r="344" spans="1:172" x14ac:dyDescent="0.2">
      <c r="A344">
        <v>4779</v>
      </c>
      <c r="B344" t="s">
        <v>314</v>
      </c>
      <c r="C344" t="s">
        <v>1264</v>
      </c>
      <c r="D344" t="s">
        <v>624</v>
      </c>
      <c r="E344">
        <v>2004</v>
      </c>
      <c r="F344">
        <v>16</v>
      </c>
      <c r="G344" t="s">
        <v>769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1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3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5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1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0.5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276</v>
      </c>
      <c r="FF344">
        <v>0</v>
      </c>
      <c r="FG344">
        <v>107</v>
      </c>
      <c r="FH344">
        <v>0</v>
      </c>
      <c r="FI344">
        <v>70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</row>
    <row r="345" spans="1:172" x14ac:dyDescent="0.2">
      <c r="A345">
        <v>4800</v>
      </c>
      <c r="B345" t="s">
        <v>1199</v>
      </c>
      <c r="C345" t="s">
        <v>55</v>
      </c>
      <c r="D345" t="s">
        <v>624</v>
      </c>
      <c r="E345">
        <v>1961</v>
      </c>
      <c r="F345">
        <v>59</v>
      </c>
      <c r="G345" t="s">
        <v>770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</row>
    <row r="346" spans="1:172" x14ac:dyDescent="0.2">
      <c r="A346">
        <v>4804</v>
      </c>
      <c r="B346" t="s">
        <v>980</v>
      </c>
      <c r="C346" t="s">
        <v>617</v>
      </c>
      <c r="D346" t="s">
        <v>624</v>
      </c>
      <c r="E346">
        <v>1981</v>
      </c>
      <c r="F346">
        <v>39</v>
      </c>
      <c r="G346" t="s">
        <v>772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</row>
    <row r="347" spans="1:172" x14ac:dyDescent="0.2">
      <c r="A347">
        <v>4815</v>
      </c>
      <c r="B347" t="s">
        <v>315</v>
      </c>
      <c r="C347" t="s">
        <v>32</v>
      </c>
      <c r="D347" t="s">
        <v>624</v>
      </c>
      <c r="E347">
        <v>2000</v>
      </c>
      <c r="F347">
        <v>20</v>
      </c>
      <c r="G347" t="s">
        <v>768</v>
      </c>
      <c r="H347">
        <v>0</v>
      </c>
      <c r="I347">
        <v>1163.5</v>
      </c>
      <c r="J347">
        <v>570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10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5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13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4</v>
      </c>
      <c r="DU347">
        <v>0</v>
      </c>
      <c r="DV347">
        <v>4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1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37</v>
      </c>
      <c r="FF347">
        <v>0</v>
      </c>
      <c r="FG347">
        <v>11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</row>
    <row r="348" spans="1:172" x14ac:dyDescent="0.2">
      <c r="A348">
        <v>4826</v>
      </c>
      <c r="B348" t="s">
        <v>316</v>
      </c>
      <c r="C348" t="s">
        <v>72</v>
      </c>
      <c r="D348" t="s">
        <v>624</v>
      </c>
      <c r="E348">
        <v>2001</v>
      </c>
      <c r="F348">
        <v>19</v>
      </c>
      <c r="G348" t="s">
        <v>774</v>
      </c>
      <c r="H348">
        <v>0</v>
      </c>
      <c r="I348">
        <v>1311.5</v>
      </c>
      <c r="J348">
        <v>1071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8</v>
      </c>
      <c r="CB348">
        <v>0</v>
      </c>
      <c r="CC348">
        <v>0</v>
      </c>
      <c r="CD348">
        <v>0</v>
      </c>
      <c r="CE348">
        <v>0</v>
      </c>
      <c r="CF348">
        <v>16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5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4</v>
      </c>
      <c r="DU348">
        <v>0</v>
      </c>
      <c r="DV348">
        <v>0</v>
      </c>
      <c r="DW348">
        <v>20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1</v>
      </c>
      <c r="EH348">
        <v>0</v>
      </c>
      <c r="EI348">
        <v>8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48</v>
      </c>
      <c r="FF348">
        <v>0</v>
      </c>
      <c r="FG348">
        <v>9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</row>
    <row r="349" spans="1:172" x14ac:dyDescent="0.2">
      <c r="A349">
        <v>4847</v>
      </c>
      <c r="B349" t="s">
        <v>718</v>
      </c>
      <c r="C349" t="s">
        <v>81</v>
      </c>
      <c r="D349" t="s">
        <v>624</v>
      </c>
      <c r="E349">
        <v>2002</v>
      </c>
      <c r="F349">
        <v>18</v>
      </c>
      <c r="G349" t="s">
        <v>777</v>
      </c>
      <c r="H349">
        <v>0</v>
      </c>
      <c r="I349">
        <v>751.5</v>
      </c>
      <c r="J349">
        <v>2052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10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5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5</v>
      </c>
      <c r="AV349">
        <v>5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4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5</v>
      </c>
      <c r="BO349">
        <v>5</v>
      </c>
      <c r="BP349">
        <v>0</v>
      </c>
      <c r="BQ349">
        <v>0</v>
      </c>
      <c r="BR349">
        <v>0</v>
      </c>
      <c r="BS349">
        <v>0</v>
      </c>
      <c r="BT349">
        <v>12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5.5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2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8</v>
      </c>
      <c r="DU349">
        <v>0</v>
      </c>
      <c r="DV349">
        <v>12</v>
      </c>
      <c r="DW349">
        <v>8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1</v>
      </c>
      <c r="EI349">
        <v>2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15</v>
      </c>
      <c r="FF349">
        <v>0</v>
      </c>
      <c r="FG349">
        <v>6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</row>
    <row r="350" spans="1:172" x14ac:dyDescent="0.2">
      <c r="A350">
        <v>4863</v>
      </c>
      <c r="B350" t="s">
        <v>317</v>
      </c>
      <c r="C350" t="s">
        <v>83</v>
      </c>
      <c r="D350" t="s">
        <v>624</v>
      </c>
      <c r="E350">
        <v>1992</v>
      </c>
      <c r="F350">
        <v>28</v>
      </c>
      <c r="G350" t="s">
        <v>773</v>
      </c>
      <c r="H350">
        <v>0</v>
      </c>
      <c r="I350">
        <v>0</v>
      </c>
      <c r="J350">
        <v>255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309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</row>
    <row r="351" spans="1:172" x14ac:dyDescent="0.2">
      <c r="A351">
        <v>4865</v>
      </c>
      <c r="B351" t="s">
        <v>318</v>
      </c>
      <c r="C351" t="s">
        <v>83</v>
      </c>
      <c r="D351" t="s">
        <v>624</v>
      </c>
      <c r="E351">
        <v>1990</v>
      </c>
      <c r="F351">
        <v>30</v>
      </c>
      <c r="G351" t="s">
        <v>773</v>
      </c>
      <c r="H351">
        <v>0</v>
      </c>
      <c r="I351">
        <v>0</v>
      </c>
      <c r="J351">
        <v>233.8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3.5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1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289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</row>
    <row r="352" spans="1:172" x14ac:dyDescent="0.2">
      <c r="A352">
        <v>4882</v>
      </c>
      <c r="B352" t="s">
        <v>663</v>
      </c>
      <c r="C352" t="s">
        <v>72</v>
      </c>
      <c r="D352" t="s">
        <v>624</v>
      </c>
      <c r="E352">
        <v>2003</v>
      </c>
      <c r="F352">
        <v>17</v>
      </c>
      <c r="G352" t="s">
        <v>779</v>
      </c>
      <c r="H352">
        <v>0</v>
      </c>
      <c r="I352">
        <v>1598.5</v>
      </c>
      <c r="J352">
        <v>4285.5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8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20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5</v>
      </c>
      <c r="AV352">
        <v>5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6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20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12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2</v>
      </c>
      <c r="DU352">
        <v>0</v>
      </c>
      <c r="DV352">
        <v>0</v>
      </c>
      <c r="DW352">
        <v>8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1</v>
      </c>
      <c r="EH352">
        <v>0</v>
      </c>
      <c r="EI352">
        <v>8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10</v>
      </c>
      <c r="FF352">
        <v>0</v>
      </c>
      <c r="FG352">
        <v>3</v>
      </c>
      <c r="FH352">
        <v>0</v>
      </c>
      <c r="FI352">
        <v>1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</row>
    <row r="353" spans="1:172" x14ac:dyDescent="0.2">
      <c r="A353">
        <v>4911</v>
      </c>
      <c r="B353" t="s">
        <v>319</v>
      </c>
      <c r="C353" t="s">
        <v>69</v>
      </c>
      <c r="D353" t="s">
        <v>624</v>
      </c>
      <c r="E353">
        <v>1999</v>
      </c>
      <c r="F353">
        <v>21</v>
      </c>
      <c r="G353" t="s">
        <v>776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3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3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4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0.5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324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</row>
    <row r="354" spans="1:172" x14ac:dyDescent="0.2">
      <c r="A354">
        <v>4914</v>
      </c>
      <c r="B354" t="s">
        <v>570</v>
      </c>
      <c r="C354" t="s">
        <v>76</v>
      </c>
      <c r="D354" t="s">
        <v>624</v>
      </c>
      <c r="E354">
        <v>1994</v>
      </c>
      <c r="F354">
        <v>26</v>
      </c>
      <c r="G354" t="s">
        <v>773</v>
      </c>
      <c r="H354">
        <v>0</v>
      </c>
      <c r="I354">
        <v>37</v>
      </c>
      <c r="J354">
        <v>191.3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320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</row>
    <row r="355" spans="1:172" x14ac:dyDescent="0.2">
      <c r="A355">
        <v>4930</v>
      </c>
      <c r="B355" t="s">
        <v>979</v>
      </c>
      <c r="C355" t="s">
        <v>617</v>
      </c>
      <c r="D355" t="s">
        <v>624</v>
      </c>
      <c r="E355">
        <v>1996</v>
      </c>
      <c r="F355">
        <v>24</v>
      </c>
      <c r="G355" t="s">
        <v>773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</row>
    <row r="356" spans="1:172" x14ac:dyDescent="0.2">
      <c r="A356">
        <v>4958</v>
      </c>
      <c r="B356" t="s">
        <v>320</v>
      </c>
      <c r="C356" t="s">
        <v>58</v>
      </c>
      <c r="D356" t="s">
        <v>624</v>
      </c>
      <c r="E356">
        <v>1999</v>
      </c>
      <c r="F356">
        <v>21</v>
      </c>
      <c r="G356" t="s">
        <v>776</v>
      </c>
      <c r="H356">
        <v>0</v>
      </c>
      <c r="I356">
        <v>334.5</v>
      </c>
      <c r="J356">
        <v>918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12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8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5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8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8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38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</row>
    <row r="357" spans="1:172" x14ac:dyDescent="0.2">
      <c r="A357">
        <v>4997</v>
      </c>
      <c r="B357" t="s">
        <v>559</v>
      </c>
      <c r="C357" t="s">
        <v>75</v>
      </c>
      <c r="D357" t="s">
        <v>624</v>
      </c>
      <c r="E357">
        <v>1969</v>
      </c>
      <c r="F357">
        <v>51</v>
      </c>
      <c r="G357" t="s">
        <v>771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</row>
    <row r="358" spans="1:172" x14ac:dyDescent="0.2">
      <c r="A358">
        <v>5008</v>
      </c>
      <c r="B358" t="s">
        <v>529</v>
      </c>
      <c r="C358" t="s">
        <v>51</v>
      </c>
      <c r="D358" t="s">
        <v>624</v>
      </c>
      <c r="E358">
        <v>1962</v>
      </c>
      <c r="F358">
        <v>58</v>
      </c>
      <c r="G358" t="s">
        <v>771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2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471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</row>
    <row r="359" spans="1:172" x14ac:dyDescent="0.2">
      <c r="A359">
        <v>5016</v>
      </c>
      <c r="B359" t="s">
        <v>321</v>
      </c>
      <c r="C359" t="s">
        <v>45</v>
      </c>
      <c r="D359" t="s">
        <v>624</v>
      </c>
      <c r="E359">
        <v>1993</v>
      </c>
      <c r="F359">
        <v>27</v>
      </c>
      <c r="G359" t="s">
        <v>773</v>
      </c>
      <c r="H359">
        <v>0</v>
      </c>
      <c r="I359">
        <v>0</v>
      </c>
      <c r="J359">
        <v>63.7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450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</row>
    <row r="360" spans="1:172" x14ac:dyDescent="0.2">
      <c r="A360">
        <v>5074</v>
      </c>
      <c r="B360" t="s">
        <v>322</v>
      </c>
      <c r="C360" t="s">
        <v>77</v>
      </c>
      <c r="D360" t="s">
        <v>624</v>
      </c>
      <c r="E360">
        <v>1999</v>
      </c>
      <c r="F360">
        <v>21</v>
      </c>
      <c r="G360" t="s">
        <v>776</v>
      </c>
      <c r="H360">
        <v>0</v>
      </c>
      <c r="I360">
        <v>879</v>
      </c>
      <c r="J360">
        <v>1548.1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81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</row>
    <row r="361" spans="1:172" x14ac:dyDescent="0.2">
      <c r="A361">
        <v>5081</v>
      </c>
      <c r="B361" t="s">
        <v>578</v>
      </c>
      <c r="C361" t="s">
        <v>48</v>
      </c>
      <c r="D361" t="s">
        <v>624</v>
      </c>
      <c r="E361">
        <v>1995</v>
      </c>
      <c r="F361">
        <v>25</v>
      </c>
      <c r="G361" t="s">
        <v>773</v>
      </c>
      <c r="H361">
        <v>0</v>
      </c>
      <c r="I361">
        <v>0</v>
      </c>
      <c r="J361">
        <v>148.69999999999999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374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</row>
    <row r="362" spans="1:172" x14ac:dyDescent="0.2">
      <c r="A362">
        <v>5109</v>
      </c>
      <c r="B362" t="s">
        <v>323</v>
      </c>
      <c r="C362" t="s">
        <v>74</v>
      </c>
      <c r="D362" t="s">
        <v>624</v>
      </c>
      <c r="E362">
        <v>1996</v>
      </c>
      <c r="F362">
        <v>24</v>
      </c>
      <c r="G362" t="s">
        <v>773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20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3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0.5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145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</row>
    <row r="363" spans="1:172" x14ac:dyDescent="0.2">
      <c r="A363">
        <v>5144</v>
      </c>
      <c r="B363" t="s">
        <v>324</v>
      </c>
      <c r="C363" t="s">
        <v>51</v>
      </c>
      <c r="D363" t="s">
        <v>624</v>
      </c>
      <c r="E363">
        <v>1970</v>
      </c>
      <c r="F363">
        <v>50</v>
      </c>
      <c r="G363" t="s">
        <v>771</v>
      </c>
      <c r="H363">
        <v>0</v>
      </c>
      <c r="I363">
        <v>0</v>
      </c>
      <c r="J363">
        <v>106.3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5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2</v>
      </c>
      <c r="DJ363">
        <v>0</v>
      </c>
      <c r="DK363">
        <v>0</v>
      </c>
      <c r="DL363">
        <v>8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1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2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1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42</v>
      </c>
      <c r="FC363">
        <v>0</v>
      </c>
      <c r="FD363">
        <v>0</v>
      </c>
      <c r="FE363">
        <v>313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</row>
    <row r="364" spans="1:172" x14ac:dyDescent="0.2">
      <c r="A364">
        <v>5154</v>
      </c>
      <c r="B364" t="s">
        <v>325</v>
      </c>
      <c r="C364" t="s">
        <v>74</v>
      </c>
      <c r="D364" t="s">
        <v>624</v>
      </c>
      <c r="E364">
        <v>2002</v>
      </c>
      <c r="F364">
        <v>18</v>
      </c>
      <c r="G364" t="s">
        <v>777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8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8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1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167</v>
      </c>
      <c r="FF364">
        <v>0</v>
      </c>
      <c r="FG364">
        <v>61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</row>
    <row r="365" spans="1:172" x14ac:dyDescent="0.2">
      <c r="A365">
        <v>5171</v>
      </c>
      <c r="B365" t="s">
        <v>655</v>
      </c>
      <c r="C365" t="s">
        <v>37</v>
      </c>
      <c r="D365" t="s">
        <v>624</v>
      </c>
      <c r="E365">
        <v>1944</v>
      </c>
      <c r="F365">
        <v>76</v>
      </c>
      <c r="G365" t="s">
        <v>766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12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78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</row>
    <row r="366" spans="1:172" x14ac:dyDescent="0.2">
      <c r="A366">
        <v>5184</v>
      </c>
      <c r="B366" t="s">
        <v>326</v>
      </c>
      <c r="C366" t="s">
        <v>1264</v>
      </c>
      <c r="D366" t="s">
        <v>625</v>
      </c>
      <c r="E366">
        <v>2001</v>
      </c>
      <c r="F366">
        <v>19</v>
      </c>
      <c r="G366" t="s">
        <v>774</v>
      </c>
      <c r="H366">
        <v>0</v>
      </c>
      <c r="I366">
        <v>523.5</v>
      </c>
      <c r="J366">
        <v>525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96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</row>
    <row r="367" spans="1:172" x14ac:dyDescent="0.2">
      <c r="A367">
        <v>5218</v>
      </c>
      <c r="B367" t="s">
        <v>327</v>
      </c>
      <c r="C367" t="s">
        <v>73</v>
      </c>
      <c r="D367" t="s">
        <v>624</v>
      </c>
      <c r="E367">
        <v>1998</v>
      </c>
      <c r="F367">
        <v>22</v>
      </c>
      <c r="G367" t="s">
        <v>775</v>
      </c>
      <c r="H367">
        <v>0</v>
      </c>
      <c r="I367">
        <v>0</v>
      </c>
      <c r="J367">
        <v>523.6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2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219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</row>
    <row r="368" spans="1:172" x14ac:dyDescent="0.2">
      <c r="A368">
        <v>5236</v>
      </c>
      <c r="B368" t="s">
        <v>328</v>
      </c>
      <c r="C368" t="s">
        <v>55</v>
      </c>
      <c r="D368" t="s">
        <v>625</v>
      </c>
      <c r="E368">
        <v>2004</v>
      </c>
      <c r="F368">
        <v>16</v>
      </c>
      <c r="G368" t="s">
        <v>769</v>
      </c>
      <c r="H368">
        <v>0</v>
      </c>
      <c r="I368">
        <v>1630</v>
      </c>
      <c r="J368">
        <v>4229.3999999999996</v>
      </c>
      <c r="K368">
        <v>0</v>
      </c>
      <c r="L368">
        <v>8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6.75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12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8</v>
      </c>
      <c r="CC368">
        <v>0</v>
      </c>
      <c r="CD368">
        <v>0</v>
      </c>
      <c r="CE368">
        <v>0</v>
      </c>
      <c r="CF368">
        <v>0</v>
      </c>
      <c r="CG368">
        <v>20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20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16</v>
      </c>
      <c r="DX368">
        <v>16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8</v>
      </c>
      <c r="EH368">
        <v>0</v>
      </c>
      <c r="EI368">
        <v>16</v>
      </c>
      <c r="EJ368">
        <v>12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6</v>
      </c>
      <c r="FG368">
        <v>0</v>
      </c>
      <c r="FH368">
        <v>2</v>
      </c>
      <c r="FI368">
        <v>0</v>
      </c>
      <c r="FJ368">
        <v>1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</row>
    <row r="369" spans="1:172" x14ac:dyDescent="0.2">
      <c r="A369">
        <v>5240</v>
      </c>
      <c r="B369" t="s">
        <v>329</v>
      </c>
      <c r="C369" t="s">
        <v>74</v>
      </c>
      <c r="D369" t="s">
        <v>624</v>
      </c>
      <c r="E369">
        <v>2001</v>
      </c>
      <c r="F369">
        <v>19</v>
      </c>
      <c r="G369" t="s">
        <v>774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</row>
    <row r="370" spans="1:172" x14ac:dyDescent="0.2">
      <c r="A370">
        <v>5256</v>
      </c>
      <c r="B370" t="s">
        <v>330</v>
      </c>
      <c r="C370" t="s">
        <v>1264</v>
      </c>
      <c r="D370" t="s">
        <v>624</v>
      </c>
      <c r="E370">
        <v>2002</v>
      </c>
      <c r="F370">
        <v>18</v>
      </c>
      <c r="G370" t="s">
        <v>777</v>
      </c>
      <c r="H370">
        <v>0</v>
      </c>
      <c r="I370">
        <v>329.5</v>
      </c>
      <c r="J370">
        <v>446.3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4</v>
      </c>
      <c r="DW370">
        <v>4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1</v>
      </c>
      <c r="EI370">
        <v>1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188</v>
      </c>
      <c r="FF370">
        <v>0</v>
      </c>
      <c r="FG370">
        <v>62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</row>
    <row r="371" spans="1:172" x14ac:dyDescent="0.2">
      <c r="A371">
        <v>5277</v>
      </c>
      <c r="B371" t="s">
        <v>1214</v>
      </c>
      <c r="C371" t="s">
        <v>1264</v>
      </c>
      <c r="D371" t="s">
        <v>625</v>
      </c>
      <c r="E371">
        <v>2000</v>
      </c>
      <c r="F371">
        <v>20</v>
      </c>
      <c r="G371" t="s">
        <v>768</v>
      </c>
      <c r="H371">
        <v>0</v>
      </c>
      <c r="I371">
        <v>542</v>
      </c>
      <c r="J371">
        <v>525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94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</row>
    <row r="372" spans="1:172" x14ac:dyDescent="0.2">
      <c r="A372">
        <v>5283</v>
      </c>
      <c r="B372" t="s">
        <v>331</v>
      </c>
      <c r="C372" t="s">
        <v>80</v>
      </c>
      <c r="D372" t="s">
        <v>624</v>
      </c>
      <c r="E372">
        <v>2000</v>
      </c>
      <c r="F372">
        <v>20</v>
      </c>
      <c r="G372" t="s">
        <v>768</v>
      </c>
      <c r="H372">
        <v>0</v>
      </c>
      <c r="I372">
        <v>0</v>
      </c>
      <c r="J372">
        <v>186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349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</row>
    <row r="373" spans="1:172" x14ac:dyDescent="0.2">
      <c r="A373">
        <v>5286</v>
      </c>
      <c r="B373" t="s">
        <v>332</v>
      </c>
      <c r="C373" t="s">
        <v>85</v>
      </c>
      <c r="D373" t="s">
        <v>624</v>
      </c>
      <c r="E373">
        <v>2003</v>
      </c>
      <c r="F373">
        <v>17</v>
      </c>
      <c r="G373" t="s">
        <v>779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2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488</v>
      </c>
      <c r="FF373">
        <v>0</v>
      </c>
      <c r="FG373">
        <v>248</v>
      </c>
      <c r="FH373">
        <v>0</v>
      </c>
      <c r="FI373">
        <v>191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</row>
    <row r="374" spans="1:172" x14ac:dyDescent="0.2">
      <c r="A374">
        <v>5288</v>
      </c>
      <c r="B374" t="s">
        <v>333</v>
      </c>
      <c r="C374" t="s">
        <v>66</v>
      </c>
      <c r="D374" t="s">
        <v>625</v>
      </c>
      <c r="E374">
        <v>2000</v>
      </c>
      <c r="F374">
        <v>20</v>
      </c>
      <c r="G374" t="s">
        <v>768</v>
      </c>
      <c r="H374">
        <v>0</v>
      </c>
      <c r="I374">
        <v>919.5</v>
      </c>
      <c r="J374">
        <v>2138.9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12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2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56</v>
      </c>
      <c r="FG374">
        <v>0</v>
      </c>
      <c r="FH374">
        <v>13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</row>
    <row r="375" spans="1:172" x14ac:dyDescent="0.2">
      <c r="A375">
        <v>5304</v>
      </c>
      <c r="B375" t="s">
        <v>334</v>
      </c>
      <c r="C375" t="s">
        <v>75</v>
      </c>
      <c r="D375" t="s">
        <v>625</v>
      </c>
      <c r="E375">
        <v>2002</v>
      </c>
      <c r="F375">
        <v>18</v>
      </c>
      <c r="G375" t="s">
        <v>777</v>
      </c>
      <c r="H375">
        <v>0</v>
      </c>
      <c r="I375">
        <v>372.5</v>
      </c>
      <c r="J375">
        <v>524.9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11.5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6.75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10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6</v>
      </c>
      <c r="BT375">
        <v>5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3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9.5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6</v>
      </c>
      <c r="DW375">
        <v>4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0.5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20</v>
      </c>
      <c r="FG375">
        <v>0</v>
      </c>
      <c r="FH375">
        <v>20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</row>
    <row r="376" spans="1:172" x14ac:dyDescent="0.2">
      <c r="A376">
        <v>5305</v>
      </c>
      <c r="B376" t="s">
        <v>335</v>
      </c>
      <c r="C376" t="s">
        <v>75</v>
      </c>
      <c r="D376" t="s">
        <v>625</v>
      </c>
      <c r="E376">
        <v>2004</v>
      </c>
      <c r="F376">
        <v>16</v>
      </c>
      <c r="G376" t="s">
        <v>769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7.5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7.5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2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79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</row>
    <row r="377" spans="1:172" x14ac:dyDescent="0.2">
      <c r="A377">
        <v>5306</v>
      </c>
      <c r="B377" t="s">
        <v>336</v>
      </c>
      <c r="C377" t="s">
        <v>1264</v>
      </c>
      <c r="D377" t="s">
        <v>624</v>
      </c>
      <c r="E377">
        <v>2003</v>
      </c>
      <c r="F377">
        <v>17</v>
      </c>
      <c r="G377" t="s">
        <v>779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</row>
    <row r="378" spans="1:172" x14ac:dyDescent="0.2">
      <c r="A378">
        <v>5311</v>
      </c>
      <c r="B378" t="s">
        <v>337</v>
      </c>
      <c r="C378" t="s">
        <v>32</v>
      </c>
      <c r="D378" t="s">
        <v>624</v>
      </c>
      <c r="E378">
        <v>2004</v>
      </c>
      <c r="F378">
        <v>16</v>
      </c>
      <c r="G378" t="s">
        <v>769</v>
      </c>
      <c r="H378">
        <v>0</v>
      </c>
      <c r="I378">
        <v>988</v>
      </c>
      <c r="J378">
        <v>2850</v>
      </c>
      <c r="K378">
        <v>0</v>
      </c>
      <c r="L378">
        <v>4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12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10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5</v>
      </c>
      <c r="AV378">
        <v>5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8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5</v>
      </c>
      <c r="BO378">
        <v>5</v>
      </c>
      <c r="BP378">
        <v>5</v>
      </c>
      <c r="BQ378">
        <v>0</v>
      </c>
      <c r="BR378">
        <v>0</v>
      </c>
      <c r="BS378">
        <v>0</v>
      </c>
      <c r="BT378">
        <v>16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8</v>
      </c>
      <c r="CC378">
        <v>0</v>
      </c>
      <c r="CD378">
        <v>0</v>
      </c>
      <c r="CE378">
        <v>0</v>
      </c>
      <c r="CF378">
        <v>0</v>
      </c>
      <c r="CG378">
        <v>16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3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12</v>
      </c>
      <c r="DX378">
        <v>20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1</v>
      </c>
      <c r="EJ378">
        <v>12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12</v>
      </c>
      <c r="FF378">
        <v>0</v>
      </c>
      <c r="FG378">
        <v>7</v>
      </c>
      <c r="FH378">
        <v>0</v>
      </c>
      <c r="FI378">
        <v>4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</row>
    <row r="379" spans="1:172" x14ac:dyDescent="0.2">
      <c r="A379">
        <v>5382</v>
      </c>
      <c r="B379" t="s">
        <v>338</v>
      </c>
      <c r="C379" t="s">
        <v>55</v>
      </c>
      <c r="D379" t="s">
        <v>624</v>
      </c>
      <c r="E379">
        <v>1998</v>
      </c>
      <c r="F379">
        <v>22</v>
      </c>
      <c r="G379" t="s">
        <v>775</v>
      </c>
      <c r="H379">
        <v>0</v>
      </c>
      <c r="I379">
        <v>714.5</v>
      </c>
      <c r="J379">
        <v>1821.5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5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16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12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5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1.5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20</v>
      </c>
      <c r="DV379">
        <v>8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2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14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</row>
    <row r="380" spans="1:172" x14ac:dyDescent="0.2">
      <c r="A380">
        <v>5434</v>
      </c>
      <c r="B380" t="s">
        <v>707</v>
      </c>
      <c r="C380" t="s">
        <v>62</v>
      </c>
      <c r="D380" t="s">
        <v>625</v>
      </c>
      <c r="E380">
        <v>1979</v>
      </c>
      <c r="F380">
        <v>41</v>
      </c>
      <c r="G380" t="s">
        <v>772</v>
      </c>
      <c r="H380">
        <v>0</v>
      </c>
      <c r="I380">
        <v>2789</v>
      </c>
      <c r="J380">
        <v>5095.7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13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</row>
    <row r="381" spans="1:172" x14ac:dyDescent="0.2">
      <c r="A381">
        <v>5436</v>
      </c>
      <c r="B381" t="s">
        <v>802</v>
      </c>
      <c r="C381" t="s">
        <v>54</v>
      </c>
      <c r="D381" t="s">
        <v>624</v>
      </c>
      <c r="E381">
        <v>2001</v>
      </c>
      <c r="F381">
        <v>19</v>
      </c>
      <c r="G381" t="s">
        <v>774</v>
      </c>
      <c r="H381">
        <v>0</v>
      </c>
      <c r="I381">
        <v>467.5</v>
      </c>
      <c r="J381">
        <v>920.8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10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8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16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2</v>
      </c>
      <c r="DW381">
        <v>4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0.5</v>
      </c>
      <c r="EI381">
        <v>1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50</v>
      </c>
      <c r="FF381">
        <v>0</v>
      </c>
      <c r="FG381">
        <v>26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</row>
    <row r="382" spans="1:172" x14ac:dyDescent="0.2">
      <c r="A382">
        <v>5437</v>
      </c>
      <c r="B382" t="s">
        <v>339</v>
      </c>
      <c r="C382" t="s">
        <v>54</v>
      </c>
      <c r="D382" t="s">
        <v>624</v>
      </c>
      <c r="E382">
        <v>2000</v>
      </c>
      <c r="F382">
        <v>20</v>
      </c>
      <c r="G382" t="s">
        <v>768</v>
      </c>
      <c r="H382">
        <v>0</v>
      </c>
      <c r="I382">
        <v>0</v>
      </c>
      <c r="J382">
        <v>504.7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8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8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8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5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2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58</v>
      </c>
      <c r="FF382">
        <v>0</v>
      </c>
      <c r="FG382">
        <v>23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</row>
    <row r="383" spans="1:172" x14ac:dyDescent="0.2">
      <c r="A383">
        <v>5438</v>
      </c>
      <c r="B383" t="s">
        <v>340</v>
      </c>
      <c r="C383" t="s">
        <v>52</v>
      </c>
      <c r="D383" t="s">
        <v>624</v>
      </c>
      <c r="E383">
        <v>1963</v>
      </c>
      <c r="F383">
        <v>57</v>
      </c>
      <c r="G383" t="s">
        <v>771</v>
      </c>
      <c r="H383">
        <v>0</v>
      </c>
      <c r="I383">
        <v>0</v>
      </c>
      <c r="J383">
        <v>127.5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2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8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40</v>
      </c>
      <c r="FC383">
        <v>0</v>
      </c>
      <c r="FD383">
        <v>0</v>
      </c>
      <c r="FE383">
        <v>382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</row>
    <row r="384" spans="1:172" x14ac:dyDescent="0.2">
      <c r="A384">
        <v>5492</v>
      </c>
      <c r="B384" t="s">
        <v>341</v>
      </c>
      <c r="C384" t="s">
        <v>62</v>
      </c>
      <c r="D384" t="s">
        <v>625</v>
      </c>
      <c r="E384">
        <v>2002</v>
      </c>
      <c r="F384">
        <v>18</v>
      </c>
      <c r="G384" t="s">
        <v>777</v>
      </c>
      <c r="H384">
        <v>0</v>
      </c>
      <c r="I384">
        <v>877.5</v>
      </c>
      <c r="J384">
        <v>1516.6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17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8</v>
      </c>
      <c r="BT384">
        <v>7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1.5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8</v>
      </c>
      <c r="DW384">
        <v>8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1</v>
      </c>
      <c r="EI384">
        <v>4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17</v>
      </c>
      <c r="FG384">
        <v>0</v>
      </c>
      <c r="FH384">
        <v>16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</row>
    <row r="385" spans="1:172" x14ac:dyDescent="0.2">
      <c r="A385">
        <v>5522</v>
      </c>
      <c r="B385" t="s">
        <v>1158</v>
      </c>
      <c r="C385" t="s">
        <v>35</v>
      </c>
      <c r="D385" t="s">
        <v>624</v>
      </c>
      <c r="E385">
        <v>1964</v>
      </c>
      <c r="F385">
        <v>56</v>
      </c>
      <c r="G385" t="s">
        <v>771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2</v>
      </c>
      <c r="DJ385">
        <v>0</v>
      </c>
      <c r="DK385">
        <v>0</v>
      </c>
      <c r="DL385">
        <v>2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114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</row>
    <row r="386" spans="1:172" x14ac:dyDescent="0.2">
      <c r="A386">
        <v>5549</v>
      </c>
      <c r="B386" t="s">
        <v>342</v>
      </c>
      <c r="C386" t="s">
        <v>1264</v>
      </c>
      <c r="D386" t="s">
        <v>624</v>
      </c>
      <c r="E386">
        <v>1958</v>
      </c>
      <c r="F386">
        <v>62</v>
      </c>
      <c r="G386" t="s">
        <v>770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1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151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</row>
    <row r="387" spans="1:172" x14ac:dyDescent="0.2">
      <c r="A387">
        <v>5550</v>
      </c>
      <c r="B387" t="s">
        <v>343</v>
      </c>
      <c r="C387" t="s">
        <v>49</v>
      </c>
      <c r="D387" t="s">
        <v>624</v>
      </c>
      <c r="E387">
        <v>1980</v>
      </c>
      <c r="F387">
        <v>40</v>
      </c>
      <c r="G387" t="s">
        <v>772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</row>
    <row r="388" spans="1:172" x14ac:dyDescent="0.2">
      <c r="A388">
        <v>5578</v>
      </c>
      <c r="B388" t="s">
        <v>344</v>
      </c>
      <c r="C388" t="s">
        <v>83</v>
      </c>
      <c r="D388" t="s">
        <v>624</v>
      </c>
      <c r="E388">
        <v>1971</v>
      </c>
      <c r="F388">
        <v>49</v>
      </c>
      <c r="G388" t="s">
        <v>771</v>
      </c>
      <c r="H388">
        <v>0</v>
      </c>
      <c r="I388">
        <v>0</v>
      </c>
      <c r="J388">
        <v>446.3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7.5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8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2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20</v>
      </c>
      <c r="DO388">
        <v>0</v>
      </c>
      <c r="DP388">
        <v>0</v>
      </c>
      <c r="DQ388">
        <v>16</v>
      </c>
      <c r="DR388">
        <v>0</v>
      </c>
      <c r="DS388">
        <v>0</v>
      </c>
      <c r="DT388">
        <v>0</v>
      </c>
      <c r="DU388">
        <v>12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16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12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1</v>
      </c>
      <c r="FC388">
        <v>0</v>
      </c>
      <c r="FD388">
        <v>0</v>
      </c>
      <c r="FE388">
        <v>169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</row>
    <row r="389" spans="1:172" x14ac:dyDescent="0.2">
      <c r="A389">
        <v>5579</v>
      </c>
      <c r="B389" t="s">
        <v>345</v>
      </c>
      <c r="C389" t="s">
        <v>1264</v>
      </c>
      <c r="D389" t="s">
        <v>624</v>
      </c>
      <c r="E389">
        <v>1976</v>
      </c>
      <c r="F389">
        <v>44</v>
      </c>
      <c r="G389" t="s">
        <v>772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4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37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</row>
    <row r="390" spans="1:172" x14ac:dyDescent="0.2">
      <c r="A390">
        <v>5607</v>
      </c>
      <c r="B390" t="s">
        <v>572</v>
      </c>
      <c r="C390" t="s">
        <v>53</v>
      </c>
      <c r="D390" t="s">
        <v>624</v>
      </c>
      <c r="E390">
        <v>1957</v>
      </c>
      <c r="F390">
        <v>63</v>
      </c>
      <c r="G390" t="s">
        <v>770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12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12</v>
      </c>
      <c r="AH390">
        <v>0</v>
      </c>
      <c r="AI390">
        <v>0</v>
      </c>
      <c r="AJ390">
        <v>0</v>
      </c>
      <c r="AK390">
        <v>1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8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6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5.5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1</v>
      </c>
      <c r="EE390">
        <v>0</v>
      </c>
      <c r="EF390">
        <v>2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0.5</v>
      </c>
      <c r="EQ390">
        <v>0</v>
      </c>
      <c r="ER390">
        <v>0</v>
      </c>
      <c r="ES390">
        <v>2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12</v>
      </c>
      <c r="FA390">
        <v>0</v>
      </c>
      <c r="FB390">
        <v>130</v>
      </c>
      <c r="FC390">
        <v>0</v>
      </c>
      <c r="FD390">
        <v>5</v>
      </c>
      <c r="FE390">
        <v>511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</row>
    <row r="391" spans="1:172" x14ac:dyDescent="0.2">
      <c r="A391">
        <v>5613</v>
      </c>
      <c r="B391" t="s">
        <v>346</v>
      </c>
      <c r="C391" t="s">
        <v>82</v>
      </c>
      <c r="D391" t="s">
        <v>624</v>
      </c>
      <c r="E391">
        <v>1998</v>
      </c>
      <c r="F391">
        <v>22</v>
      </c>
      <c r="G391" t="s">
        <v>775</v>
      </c>
      <c r="H391">
        <v>0</v>
      </c>
      <c r="I391">
        <v>0</v>
      </c>
      <c r="J391">
        <v>191.3</v>
      </c>
      <c r="K391">
        <v>0</v>
      </c>
      <c r="L391">
        <v>1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275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</row>
    <row r="392" spans="1:172" x14ac:dyDescent="0.2">
      <c r="A392">
        <v>5649</v>
      </c>
      <c r="B392" t="s">
        <v>347</v>
      </c>
      <c r="C392" t="s">
        <v>52</v>
      </c>
      <c r="D392" t="s">
        <v>624</v>
      </c>
      <c r="E392">
        <v>1999</v>
      </c>
      <c r="F392">
        <v>21</v>
      </c>
      <c r="G392" t="s">
        <v>776</v>
      </c>
      <c r="H392">
        <v>0</v>
      </c>
      <c r="I392">
        <v>125</v>
      </c>
      <c r="J392">
        <v>386.3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1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232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</row>
    <row r="393" spans="1:172" x14ac:dyDescent="0.2">
      <c r="A393">
        <v>5703</v>
      </c>
      <c r="B393" t="s">
        <v>348</v>
      </c>
      <c r="C393" t="s">
        <v>726</v>
      </c>
      <c r="D393" t="s">
        <v>624</v>
      </c>
      <c r="E393">
        <v>1999</v>
      </c>
      <c r="F393">
        <v>21</v>
      </c>
      <c r="G393" t="s">
        <v>776</v>
      </c>
      <c r="H393">
        <v>0</v>
      </c>
      <c r="I393">
        <v>238.5</v>
      </c>
      <c r="J393">
        <v>903.1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10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8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8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16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2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16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8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20</v>
      </c>
      <c r="EZ393">
        <v>0</v>
      </c>
      <c r="FA393">
        <v>0</v>
      </c>
      <c r="FB393">
        <v>0</v>
      </c>
      <c r="FC393">
        <v>0</v>
      </c>
      <c r="FD393">
        <v>3</v>
      </c>
      <c r="FE393">
        <v>112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</row>
    <row r="394" spans="1:172" x14ac:dyDescent="0.2">
      <c r="A394">
        <v>5706</v>
      </c>
      <c r="B394" t="s">
        <v>349</v>
      </c>
      <c r="C394" t="s">
        <v>78</v>
      </c>
      <c r="D394" t="s">
        <v>624</v>
      </c>
      <c r="E394">
        <v>1998</v>
      </c>
      <c r="F394">
        <v>22</v>
      </c>
      <c r="G394" t="s">
        <v>775</v>
      </c>
      <c r="H394">
        <v>0</v>
      </c>
      <c r="I394">
        <v>205</v>
      </c>
      <c r="J394">
        <v>297.5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1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2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223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</row>
    <row r="395" spans="1:172" x14ac:dyDescent="0.2">
      <c r="A395">
        <v>5739</v>
      </c>
      <c r="B395" t="s">
        <v>958</v>
      </c>
      <c r="C395" t="s">
        <v>940</v>
      </c>
      <c r="D395" t="s">
        <v>624</v>
      </c>
      <c r="E395">
        <v>1965</v>
      </c>
      <c r="F395">
        <v>55</v>
      </c>
      <c r="G395" t="s">
        <v>771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1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114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</row>
    <row r="396" spans="1:172" x14ac:dyDescent="0.2">
      <c r="A396">
        <v>5747</v>
      </c>
      <c r="B396" t="s">
        <v>350</v>
      </c>
      <c r="C396" t="s">
        <v>87</v>
      </c>
      <c r="D396" t="s">
        <v>624</v>
      </c>
      <c r="E396">
        <v>2000</v>
      </c>
      <c r="F396">
        <v>20</v>
      </c>
      <c r="G396" t="s">
        <v>768</v>
      </c>
      <c r="H396">
        <v>0</v>
      </c>
      <c r="I396">
        <v>212.5</v>
      </c>
      <c r="J396">
        <v>637.5</v>
      </c>
      <c r="K396">
        <v>0</v>
      </c>
      <c r="L396">
        <v>1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20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8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2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0.5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91</v>
      </c>
      <c r="FF396">
        <v>0</v>
      </c>
      <c r="FG396">
        <v>44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</row>
    <row r="397" spans="1:172" x14ac:dyDescent="0.2">
      <c r="A397">
        <v>5768</v>
      </c>
      <c r="B397" t="s">
        <v>588</v>
      </c>
      <c r="C397" t="s">
        <v>1264</v>
      </c>
      <c r="D397" t="s">
        <v>624</v>
      </c>
      <c r="E397">
        <v>1996</v>
      </c>
      <c r="F397">
        <v>24</v>
      </c>
      <c r="G397" t="s">
        <v>773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1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500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</row>
    <row r="398" spans="1:172" x14ac:dyDescent="0.2">
      <c r="A398">
        <v>5833</v>
      </c>
      <c r="B398" t="s">
        <v>855</v>
      </c>
      <c r="C398" t="s">
        <v>726</v>
      </c>
      <c r="D398" t="s">
        <v>625</v>
      </c>
      <c r="E398">
        <v>2008</v>
      </c>
      <c r="F398">
        <v>12</v>
      </c>
      <c r="G398" t="s">
        <v>783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4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5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7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8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0.5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92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</row>
    <row r="399" spans="1:172" x14ac:dyDescent="0.2">
      <c r="A399">
        <v>5870</v>
      </c>
      <c r="B399" t="s">
        <v>722</v>
      </c>
      <c r="C399" t="s">
        <v>66</v>
      </c>
      <c r="D399" t="s">
        <v>624</v>
      </c>
      <c r="E399">
        <v>2004</v>
      </c>
      <c r="F399">
        <v>16</v>
      </c>
      <c r="G399" t="s">
        <v>769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0.35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0.4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529</v>
      </c>
      <c r="FF399">
        <v>0</v>
      </c>
      <c r="FG399">
        <v>303</v>
      </c>
      <c r="FH399">
        <v>0</v>
      </c>
      <c r="FI399">
        <v>243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</row>
    <row r="400" spans="1:172" x14ac:dyDescent="0.2">
      <c r="A400">
        <v>5929</v>
      </c>
      <c r="B400" t="s">
        <v>664</v>
      </c>
      <c r="C400" t="s">
        <v>69</v>
      </c>
      <c r="D400" t="s">
        <v>625</v>
      </c>
      <c r="E400">
        <v>2006</v>
      </c>
      <c r="F400">
        <v>14</v>
      </c>
      <c r="G400" t="s">
        <v>780</v>
      </c>
      <c r="H400">
        <v>0</v>
      </c>
      <c r="I400">
        <v>279.5</v>
      </c>
      <c r="J400">
        <v>210</v>
      </c>
      <c r="K400">
        <v>0</v>
      </c>
      <c r="L400">
        <v>2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6.3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6.3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7.5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8.5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4.5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2</v>
      </c>
      <c r="DY400">
        <v>4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1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54</v>
      </c>
      <c r="FG400">
        <v>0</v>
      </c>
      <c r="FH400">
        <v>35</v>
      </c>
      <c r="FI400">
        <v>0</v>
      </c>
      <c r="FJ400">
        <v>24</v>
      </c>
      <c r="FK400">
        <v>0</v>
      </c>
      <c r="FL400">
        <v>11</v>
      </c>
      <c r="FM400">
        <v>0</v>
      </c>
      <c r="FN400">
        <v>0</v>
      </c>
      <c r="FO400">
        <v>0</v>
      </c>
      <c r="FP400">
        <v>0</v>
      </c>
    </row>
    <row r="401" spans="1:172" x14ac:dyDescent="0.2">
      <c r="A401">
        <v>5949</v>
      </c>
      <c r="B401" t="s">
        <v>351</v>
      </c>
      <c r="C401" t="s">
        <v>37</v>
      </c>
      <c r="D401" t="s">
        <v>624</v>
      </c>
      <c r="E401">
        <v>2005</v>
      </c>
      <c r="F401">
        <v>15</v>
      </c>
      <c r="G401" t="s">
        <v>778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1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3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3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428</v>
      </c>
      <c r="FF401">
        <v>0</v>
      </c>
      <c r="FG401">
        <v>192</v>
      </c>
      <c r="FH401">
        <v>0</v>
      </c>
      <c r="FI401">
        <v>135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</row>
    <row r="402" spans="1:172" x14ac:dyDescent="0.2">
      <c r="A402">
        <v>5953</v>
      </c>
      <c r="B402" t="s">
        <v>665</v>
      </c>
      <c r="C402" t="s">
        <v>56</v>
      </c>
      <c r="D402" t="s">
        <v>624</v>
      </c>
      <c r="E402">
        <v>2005</v>
      </c>
      <c r="F402">
        <v>15</v>
      </c>
      <c r="G402" t="s">
        <v>778</v>
      </c>
      <c r="H402">
        <v>0</v>
      </c>
      <c r="I402">
        <v>0</v>
      </c>
      <c r="J402">
        <v>31.9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6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3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369</v>
      </c>
      <c r="FF402">
        <v>0</v>
      </c>
      <c r="FG402">
        <v>164</v>
      </c>
      <c r="FH402">
        <v>0</v>
      </c>
      <c r="FI402">
        <v>113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</row>
    <row r="403" spans="1:172" x14ac:dyDescent="0.2">
      <c r="A403">
        <v>5954</v>
      </c>
      <c r="B403" t="s">
        <v>723</v>
      </c>
      <c r="C403" t="s">
        <v>56</v>
      </c>
      <c r="D403" t="s">
        <v>625</v>
      </c>
      <c r="E403">
        <v>2006</v>
      </c>
      <c r="F403">
        <v>14</v>
      </c>
      <c r="G403" t="s">
        <v>780</v>
      </c>
      <c r="H403">
        <v>0</v>
      </c>
      <c r="I403">
        <v>40.5</v>
      </c>
      <c r="J403">
        <v>1365</v>
      </c>
      <c r="K403">
        <v>0</v>
      </c>
      <c r="L403">
        <v>1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11.5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13.5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7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4.75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3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11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4</v>
      </c>
      <c r="DY403">
        <v>8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1</v>
      </c>
      <c r="EK403">
        <v>2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22</v>
      </c>
      <c r="FG403">
        <v>0</v>
      </c>
      <c r="FH403">
        <v>38</v>
      </c>
      <c r="FI403">
        <v>0</v>
      </c>
      <c r="FJ403">
        <v>26</v>
      </c>
      <c r="FK403">
        <v>0</v>
      </c>
      <c r="FL403">
        <v>6</v>
      </c>
      <c r="FM403">
        <v>0</v>
      </c>
      <c r="FN403">
        <v>0</v>
      </c>
      <c r="FO403">
        <v>0</v>
      </c>
      <c r="FP403">
        <v>0</v>
      </c>
    </row>
    <row r="404" spans="1:172" x14ac:dyDescent="0.2">
      <c r="A404">
        <v>5955</v>
      </c>
      <c r="B404" t="s">
        <v>724</v>
      </c>
      <c r="C404" t="s">
        <v>56</v>
      </c>
      <c r="D404" t="s">
        <v>625</v>
      </c>
      <c r="E404">
        <v>2006</v>
      </c>
      <c r="F404">
        <v>14</v>
      </c>
      <c r="G404" t="s">
        <v>780</v>
      </c>
      <c r="H404">
        <v>0</v>
      </c>
      <c r="I404">
        <v>637.5</v>
      </c>
      <c r="J404">
        <v>1574.9</v>
      </c>
      <c r="K404">
        <v>0</v>
      </c>
      <c r="L404">
        <v>4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15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13.5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11.5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12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8</v>
      </c>
      <c r="CD404">
        <v>0</v>
      </c>
      <c r="CE404">
        <v>0</v>
      </c>
      <c r="CF404">
        <v>0</v>
      </c>
      <c r="CG404">
        <v>0</v>
      </c>
      <c r="CH404">
        <v>10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8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12</v>
      </c>
      <c r="DY404">
        <v>16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4</v>
      </c>
      <c r="EK404">
        <v>8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15</v>
      </c>
      <c r="FG404">
        <v>0</v>
      </c>
      <c r="FH404">
        <v>19</v>
      </c>
      <c r="FI404">
        <v>0</v>
      </c>
      <c r="FJ404">
        <v>13</v>
      </c>
      <c r="FK404">
        <v>0</v>
      </c>
      <c r="FL404">
        <v>3</v>
      </c>
      <c r="FM404">
        <v>0</v>
      </c>
      <c r="FN404">
        <v>0</v>
      </c>
      <c r="FO404">
        <v>0</v>
      </c>
      <c r="FP404">
        <v>0</v>
      </c>
    </row>
    <row r="405" spans="1:172" x14ac:dyDescent="0.2">
      <c r="A405">
        <v>5964</v>
      </c>
      <c r="B405" t="s">
        <v>352</v>
      </c>
      <c r="C405" t="s">
        <v>67</v>
      </c>
      <c r="D405" t="s">
        <v>624</v>
      </c>
      <c r="E405">
        <v>1960</v>
      </c>
      <c r="F405">
        <v>60</v>
      </c>
      <c r="G405" t="s">
        <v>770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16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8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2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2</v>
      </c>
      <c r="EP405">
        <v>0</v>
      </c>
      <c r="EQ405">
        <v>0</v>
      </c>
      <c r="ER405">
        <v>0</v>
      </c>
      <c r="ES405">
        <v>4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16</v>
      </c>
      <c r="EZ405">
        <v>0</v>
      </c>
      <c r="FA405">
        <v>0</v>
      </c>
      <c r="FB405">
        <v>90</v>
      </c>
      <c r="FC405">
        <v>0</v>
      </c>
      <c r="FD405">
        <v>6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</row>
    <row r="406" spans="1:172" x14ac:dyDescent="0.2">
      <c r="A406">
        <v>6009</v>
      </c>
      <c r="B406" t="s">
        <v>353</v>
      </c>
      <c r="C406" t="s">
        <v>79</v>
      </c>
      <c r="D406" t="s">
        <v>625</v>
      </c>
      <c r="E406">
        <v>2001</v>
      </c>
      <c r="F406">
        <v>19</v>
      </c>
      <c r="G406" t="s">
        <v>774</v>
      </c>
      <c r="H406">
        <v>0</v>
      </c>
      <c r="I406">
        <v>154</v>
      </c>
      <c r="J406">
        <v>105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1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127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</row>
    <row r="407" spans="1:172" x14ac:dyDescent="0.2">
      <c r="A407">
        <v>6011</v>
      </c>
      <c r="B407" t="s">
        <v>1215</v>
      </c>
      <c r="C407" t="s">
        <v>87</v>
      </c>
      <c r="D407" t="s">
        <v>625</v>
      </c>
      <c r="E407">
        <v>2000</v>
      </c>
      <c r="F407">
        <v>20</v>
      </c>
      <c r="G407" t="s">
        <v>768</v>
      </c>
      <c r="H407">
        <v>0</v>
      </c>
      <c r="I407">
        <v>180</v>
      </c>
      <c r="J407">
        <v>105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120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</row>
    <row r="408" spans="1:172" x14ac:dyDescent="0.2">
      <c r="A408">
        <v>6012</v>
      </c>
      <c r="B408" t="s">
        <v>354</v>
      </c>
      <c r="C408" t="s">
        <v>87</v>
      </c>
      <c r="D408" t="s">
        <v>625</v>
      </c>
      <c r="E408">
        <v>2002</v>
      </c>
      <c r="F408">
        <v>18</v>
      </c>
      <c r="G408" t="s">
        <v>777</v>
      </c>
      <c r="H408">
        <v>0</v>
      </c>
      <c r="I408">
        <v>678.5</v>
      </c>
      <c r="J408">
        <v>315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2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98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</row>
    <row r="409" spans="1:172" x14ac:dyDescent="0.2">
      <c r="A409">
        <v>6017</v>
      </c>
      <c r="B409" t="s">
        <v>355</v>
      </c>
      <c r="C409" t="s">
        <v>58</v>
      </c>
      <c r="D409" t="s">
        <v>624</v>
      </c>
      <c r="E409">
        <v>1993</v>
      </c>
      <c r="F409">
        <v>27</v>
      </c>
      <c r="G409" t="s">
        <v>773</v>
      </c>
      <c r="H409">
        <v>0</v>
      </c>
      <c r="I409">
        <v>0</v>
      </c>
      <c r="J409">
        <v>179.3</v>
      </c>
      <c r="K409">
        <v>0</v>
      </c>
      <c r="L409">
        <v>0</v>
      </c>
      <c r="M409">
        <v>4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12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3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8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3.5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3.5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2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144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</row>
    <row r="410" spans="1:172" x14ac:dyDescent="0.2">
      <c r="A410">
        <v>6026</v>
      </c>
      <c r="B410" t="s">
        <v>356</v>
      </c>
      <c r="C410" t="s">
        <v>1265</v>
      </c>
      <c r="D410" t="s">
        <v>624</v>
      </c>
      <c r="E410">
        <v>1999</v>
      </c>
      <c r="F410">
        <v>21</v>
      </c>
      <c r="G410" t="s">
        <v>776</v>
      </c>
      <c r="H410">
        <v>0</v>
      </c>
      <c r="I410">
        <v>608</v>
      </c>
      <c r="J410">
        <v>1424.9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5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3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5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3.5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3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8</v>
      </c>
      <c r="DU410">
        <v>0</v>
      </c>
      <c r="DV410">
        <v>8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1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25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</row>
    <row r="411" spans="1:172" x14ac:dyDescent="0.2">
      <c r="A411">
        <v>6027</v>
      </c>
      <c r="B411" t="s">
        <v>1159</v>
      </c>
      <c r="C411" t="s">
        <v>58</v>
      </c>
      <c r="D411" t="s">
        <v>624</v>
      </c>
      <c r="E411">
        <v>1963</v>
      </c>
      <c r="F411">
        <v>57</v>
      </c>
      <c r="G411" t="s">
        <v>771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2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135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</row>
    <row r="412" spans="1:172" x14ac:dyDescent="0.2">
      <c r="A412">
        <v>6057</v>
      </c>
      <c r="B412" t="s">
        <v>725</v>
      </c>
      <c r="C412" t="s">
        <v>43</v>
      </c>
      <c r="D412" t="s">
        <v>624</v>
      </c>
      <c r="E412">
        <v>2003</v>
      </c>
      <c r="F412">
        <v>17</v>
      </c>
      <c r="G412" t="s">
        <v>779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0.2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0.7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1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489</v>
      </c>
      <c r="FF412">
        <v>0</v>
      </c>
      <c r="FG412">
        <v>250</v>
      </c>
      <c r="FH412">
        <v>0</v>
      </c>
      <c r="FI412">
        <v>193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</row>
    <row r="413" spans="1:172" x14ac:dyDescent="0.2">
      <c r="A413">
        <v>6060</v>
      </c>
      <c r="B413" t="s">
        <v>803</v>
      </c>
      <c r="C413" t="s">
        <v>48</v>
      </c>
      <c r="D413" t="s">
        <v>624</v>
      </c>
      <c r="E413">
        <v>1988</v>
      </c>
      <c r="F413">
        <v>32</v>
      </c>
      <c r="G413" t="s">
        <v>773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4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420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</row>
    <row r="414" spans="1:172" x14ac:dyDescent="0.2">
      <c r="A414">
        <v>6065</v>
      </c>
      <c r="B414" t="s">
        <v>1273</v>
      </c>
      <c r="C414" t="s">
        <v>1264</v>
      </c>
      <c r="D414" t="s">
        <v>624</v>
      </c>
      <c r="E414">
        <v>2003</v>
      </c>
      <c r="F414">
        <v>17</v>
      </c>
      <c r="G414" t="s">
        <v>779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0.4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509</v>
      </c>
      <c r="FF414">
        <v>0</v>
      </c>
      <c r="FG414">
        <v>262</v>
      </c>
      <c r="FH414">
        <v>0</v>
      </c>
      <c r="FI414">
        <v>204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</row>
    <row r="415" spans="1:172" x14ac:dyDescent="0.2">
      <c r="A415">
        <v>6080</v>
      </c>
      <c r="B415" t="s">
        <v>651</v>
      </c>
      <c r="C415" t="s">
        <v>55</v>
      </c>
      <c r="D415" t="s">
        <v>624</v>
      </c>
      <c r="E415">
        <v>1966</v>
      </c>
      <c r="F415">
        <v>54</v>
      </c>
      <c r="G415" t="s">
        <v>771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</row>
    <row r="416" spans="1:172" x14ac:dyDescent="0.2">
      <c r="A416">
        <v>6082</v>
      </c>
      <c r="B416" t="s">
        <v>357</v>
      </c>
      <c r="C416" t="s">
        <v>59</v>
      </c>
      <c r="D416" t="s">
        <v>624</v>
      </c>
      <c r="E416">
        <v>2005</v>
      </c>
      <c r="F416">
        <v>15</v>
      </c>
      <c r="G416" t="s">
        <v>778</v>
      </c>
      <c r="H416">
        <v>0</v>
      </c>
      <c r="I416">
        <v>0</v>
      </c>
      <c r="J416">
        <v>239.1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3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12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12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1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8.5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2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172</v>
      </c>
      <c r="FF416">
        <v>0</v>
      </c>
      <c r="FG416">
        <v>74</v>
      </c>
      <c r="FH416">
        <v>0</v>
      </c>
      <c r="FI416">
        <v>45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</row>
    <row r="417" spans="1:172" x14ac:dyDescent="0.2">
      <c r="A417">
        <v>6096</v>
      </c>
      <c r="B417" t="s">
        <v>637</v>
      </c>
      <c r="C417" t="s">
        <v>77</v>
      </c>
      <c r="D417" t="s">
        <v>624</v>
      </c>
      <c r="E417">
        <v>2007</v>
      </c>
      <c r="F417">
        <v>13</v>
      </c>
      <c r="G417" t="s">
        <v>781</v>
      </c>
      <c r="H417">
        <v>0</v>
      </c>
      <c r="I417">
        <v>0</v>
      </c>
      <c r="J417">
        <v>73.5</v>
      </c>
      <c r="K417">
        <v>0</v>
      </c>
      <c r="L417">
        <v>0</v>
      </c>
      <c r="M417">
        <v>0</v>
      </c>
      <c r="N417">
        <v>4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5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2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1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1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436</v>
      </c>
      <c r="FF417">
        <v>0</v>
      </c>
      <c r="FG417">
        <v>161</v>
      </c>
      <c r="FH417">
        <v>0</v>
      </c>
      <c r="FI417">
        <v>117</v>
      </c>
      <c r="FJ417">
        <v>0</v>
      </c>
      <c r="FK417">
        <v>56</v>
      </c>
      <c r="FL417">
        <v>0</v>
      </c>
      <c r="FM417">
        <v>0</v>
      </c>
      <c r="FN417">
        <v>0</v>
      </c>
      <c r="FO417">
        <v>0</v>
      </c>
      <c r="FP417">
        <v>0</v>
      </c>
    </row>
    <row r="418" spans="1:172" x14ac:dyDescent="0.2">
      <c r="A418">
        <v>6102</v>
      </c>
      <c r="B418" t="s">
        <v>358</v>
      </c>
      <c r="C418" t="s">
        <v>73</v>
      </c>
      <c r="D418" t="s">
        <v>624</v>
      </c>
      <c r="E418">
        <v>2002</v>
      </c>
      <c r="F418">
        <v>18</v>
      </c>
      <c r="G418" t="s">
        <v>777</v>
      </c>
      <c r="H418">
        <v>0</v>
      </c>
      <c r="I418">
        <v>538</v>
      </c>
      <c r="J418">
        <v>991.7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8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3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5</v>
      </c>
      <c r="AV418">
        <v>5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8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5</v>
      </c>
      <c r="BO418">
        <v>5</v>
      </c>
      <c r="BP418">
        <v>0</v>
      </c>
      <c r="BQ418">
        <v>0</v>
      </c>
      <c r="BR418">
        <v>0</v>
      </c>
      <c r="BS418">
        <v>0</v>
      </c>
      <c r="BT418">
        <v>8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6.5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2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2</v>
      </c>
      <c r="DW418">
        <v>4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1</v>
      </c>
      <c r="EI418">
        <v>2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31</v>
      </c>
      <c r="FF418">
        <v>0</v>
      </c>
      <c r="FG418">
        <v>12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</row>
    <row r="419" spans="1:172" x14ac:dyDescent="0.2">
      <c r="A419">
        <v>6106</v>
      </c>
      <c r="B419" t="s">
        <v>821</v>
      </c>
      <c r="C419" t="s">
        <v>1264</v>
      </c>
      <c r="D419" t="s">
        <v>624</v>
      </c>
      <c r="E419">
        <v>2006</v>
      </c>
      <c r="F419">
        <v>14</v>
      </c>
      <c r="G419" t="s">
        <v>780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2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</row>
    <row r="420" spans="1:172" x14ac:dyDescent="0.2">
      <c r="A420">
        <v>6120</v>
      </c>
      <c r="B420" t="s">
        <v>359</v>
      </c>
      <c r="C420" t="s">
        <v>67</v>
      </c>
      <c r="D420" t="s">
        <v>624</v>
      </c>
      <c r="E420">
        <v>1959</v>
      </c>
      <c r="F420">
        <v>61</v>
      </c>
      <c r="G420" t="s">
        <v>770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4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114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</row>
    <row r="421" spans="1:172" x14ac:dyDescent="0.2">
      <c r="A421">
        <v>6123</v>
      </c>
      <c r="B421" t="s">
        <v>573</v>
      </c>
      <c r="C421" t="s">
        <v>39</v>
      </c>
      <c r="D421" t="s">
        <v>624</v>
      </c>
      <c r="E421">
        <v>1971</v>
      </c>
      <c r="F421">
        <v>49</v>
      </c>
      <c r="G421" t="s">
        <v>771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2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96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</row>
    <row r="422" spans="1:172" x14ac:dyDescent="0.2">
      <c r="A422">
        <v>6129</v>
      </c>
      <c r="B422" t="s">
        <v>618</v>
      </c>
      <c r="C422" t="s">
        <v>52</v>
      </c>
      <c r="D422" t="s">
        <v>624</v>
      </c>
      <c r="E422">
        <v>1968</v>
      </c>
      <c r="F422">
        <v>52</v>
      </c>
      <c r="G422" t="s">
        <v>771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4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1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87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</row>
    <row r="423" spans="1:172" x14ac:dyDescent="0.2">
      <c r="A423">
        <v>6143</v>
      </c>
      <c r="B423" t="s">
        <v>514</v>
      </c>
      <c r="C423" t="s">
        <v>1264</v>
      </c>
      <c r="D423" t="s">
        <v>624</v>
      </c>
      <c r="E423">
        <v>2006</v>
      </c>
      <c r="F423">
        <v>14</v>
      </c>
      <c r="G423" t="s">
        <v>780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1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1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506</v>
      </c>
      <c r="FF423">
        <v>0</v>
      </c>
      <c r="FG423">
        <v>261</v>
      </c>
      <c r="FH423">
        <v>0</v>
      </c>
      <c r="FI423">
        <v>203</v>
      </c>
      <c r="FJ423">
        <v>0</v>
      </c>
      <c r="FK423">
        <v>111</v>
      </c>
      <c r="FL423">
        <v>0</v>
      </c>
      <c r="FM423">
        <v>0</v>
      </c>
      <c r="FN423">
        <v>0</v>
      </c>
      <c r="FO423">
        <v>0</v>
      </c>
      <c r="FP423">
        <v>0</v>
      </c>
    </row>
    <row r="424" spans="1:172" x14ac:dyDescent="0.2">
      <c r="A424">
        <v>6144</v>
      </c>
      <c r="B424" t="s">
        <v>882</v>
      </c>
      <c r="C424" t="s">
        <v>51</v>
      </c>
      <c r="D424" t="s">
        <v>624</v>
      </c>
      <c r="E424">
        <v>1992</v>
      </c>
      <c r="F424">
        <v>28</v>
      </c>
      <c r="G424" t="s">
        <v>773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</row>
    <row r="425" spans="1:172" x14ac:dyDescent="0.2">
      <c r="A425">
        <v>6150</v>
      </c>
      <c r="B425" t="s">
        <v>360</v>
      </c>
      <c r="C425" t="s">
        <v>43</v>
      </c>
      <c r="D425" t="s">
        <v>625</v>
      </c>
      <c r="E425">
        <v>2000</v>
      </c>
      <c r="F425">
        <v>20</v>
      </c>
      <c r="G425" t="s">
        <v>768</v>
      </c>
      <c r="H425">
        <v>0</v>
      </c>
      <c r="I425">
        <v>1777</v>
      </c>
      <c r="J425">
        <v>4006.8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16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5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20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12</v>
      </c>
      <c r="EH425">
        <v>8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3</v>
      </c>
      <c r="FG425">
        <v>0</v>
      </c>
      <c r="FH425">
        <v>1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</row>
    <row r="426" spans="1:172" x14ac:dyDescent="0.2">
      <c r="A426">
        <v>6162</v>
      </c>
      <c r="B426" t="s">
        <v>666</v>
      </c>
      <c r="C426" t="s">
        <v>1264</v>
      </c>
      <c r="D426" t="s">
        <v>624</v>
      </c>
      <c r="E426">
        <v>1984</v>
      </c>
      <c r="F426">
        <v>36</v>
      </c>
      <c r="G426" t="s">
        <v>773</v>
      </c>
      <c r="H426">
        <v>0</v>
      </c>
      <c r="I426">
        <v>441.5</v>
      </c>
      <c r="J426">
        <v>903.1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141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</row>
    <row r="427" spans="1:172" x14ac:dyDescent="0.2">
      <c r="A427">
        <v>6181</v>
      </c>
      <c r="B427" t="s">
        <v>361</v>
      </c>
      <c r="C427" t="s">
        <v>54</v>
      </c>
      <c r="D427" t="s">
        <v>624</v>
      </c>
      <c r="E427">
        <v>2001</v>
      </c>
      <c r="F427">
        <v>19</v>
      </c>
      <c r="G427" t="s">
        <v>774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</row>
    <row r="428" spans="1:172" x14ac:dyDescent="0.2">
      <c r="A428">
        <v>6186</v>
      </c>
      <c r="B428" t="s">
        <v>362</v>
      </c>
      <c r="C428" t="s">
        <v>55</v>
      </c>
      <c r="D428" t="s">
        <v>624</v>
      </c>
      <c r="E428">
        <v>2007</v>
      </c>
      <c r="F428">
        <v>13</v>
      </c>
      <c r="G428" t="s">
        <v>781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8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20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3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2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0.5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0.5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103</v>
      </c>
      <c r="FH428">
        <v>0</v>
      </c>
      <c r="FI428">
        <v>67</v>
      </c>
      <c r="FJ428">
        <v>0</v>
      </c>
      <c r="FK428">
        <v>28</v>
      </c>
      <c r="FL428">
        <v>0</v>
      </c>
      <c r="FM428">
        <v>0</v>
      </c>
      <c r="FN428">
        <v>0</v>
      </c>
      <c r="FO428">
        <v>0</v>
      </c>
      <c r="FP428">
        <v>0</v>
      </c>
    </row>
    <row r="429" spans="1:172" x14ac:dyDescent="0.2">
      <c r="A429">
        <v>6187</v>
      </c>
      <c r="B429" t="s">
        <v>530</v>
      </c>
      <c r="C429" t="s">
        <v>39</v>
      </c>
      <c r="D429" t="s">
        <v>625</v>
      </c>
      <c r="E429">
        <v>1962</v>
      </c>
      <c r="F429">
        <v>58</v>
      </c>
      <c r="G429" t="s">
        <v>771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8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8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</row>
    <row r="430" spans="1:172" x14ac:dyDescent="0.2">
      <c r="A430">
        <v>6194</v>
      </c>
      <c r="B430" t="s">
        <v>363</v>
      </c>
      <c r="C430" t="s">
        <v>53</v>
      </c>
      <c r="D430" t="s">
        <v>624</v>
      </c>
      <c r="E430">
        <v>1950</v>
      </c>
      <c r="F430">
        <v>70</v>
      </c>
      <c r="G430" t="s">
        <v>766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8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94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</row>
    <row r="431" spans="1:172" x14ac:dyDescent="0.2">
      <c r="A431">
        <v>6197</v>
      </c>
      <c r="B431" t="s">
        <v>364</v>
      </c>
      <c r="C431" t="s">
        <v>58</v>
      </c>
      <c r="D431" t="s">
        <v>624</v>
      </c>
      <c r="E431">
        <v>2001</v>
      </c>
      <c r="F431">
        <v>19</v>
      </c>
      <c r="G431" t="s">
        <v>774</v>
      </c>
      <c r="H431">
        <v>0</v>
      </c>
      <c r="I431">
        <v>0</v>
      </c>
      <c r="J431">
        <v>466.2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245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</row>
    <row r="432" spans="1:172" x14ac:dyDescent="0.2">
      <c r="A432">
        <v>6204</v>
      </c>
      <c r="B432" t="s">
        <v>1243</v>
      </c>
      <c r="C432" t="s">
        <v>1264</v>
      </c>
      <c r="D432" t="s">
        <v>624</v>
      </c>
      <c r="E432">
        <v>2000</v>
      </c>
      <c r="F432">
        <v>20</v>
      </c>
      <c r="G432" t="s">
        <v>768</v>
      </c>
      <c r="H432">
        <v>0</v>
      </c>
      <c r="I432">
        <v>0</v>
      </c>
      <c r="J432">
        <v>95.6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411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</row>
    <row r="433" spans="1:172" x14ac:dyDescent="0.2">
      <c r="A433">
        <v>6209</v>
      </c>
      <c r="B433" t="s">
        <v>365</v>
      </c>
      <c r="C433" t="s">
        <v>45</v>
      </c>
      <c r="D433" t="s">
        <v>624</v>
      </c>
      <c r="E433">
        <v>1956</v>
      </c>
      <c r="F433">
        <v>64</v>
      </c>
      <c r="G433" t="s">
        <v>767</v>
      </c>
      <c r="H433">
        <v>0</v>
      </c>
      <c r="I433">
        <v>0</v>
      </c>
      <c r="J433">
        <v>212.5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6.5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8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8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1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2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86</v>
      </c>
      <c r="FC433">
        <v>0</v>
      </c>
      <c r="FD433">
        <v>0</v>
      </c>
      <c r="FE433">
        <v>331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</row>
    <row r="434" spans="1:172" x14ac:dyDescent="0.2">
      <c r="A434">
        <v>6210</v>
      </c>
      <c r="B434" t="s">
        <v>538</v>
      </c>
      <c r="C434" t="s">
        <v>55</v>
      </c>
      <c r="D434" t="s">
        <v>624</v>
      </c>
      <c r="E434">
        <v>2007</v>
      </c>
      <c r="F434">
        <v>13</v>
      </c>
      <c r="G434" t="s">
        <v>781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16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8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2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0.5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120</v>
      </c>
      <c r="FH434">
        <v>0</v>
      </c>
      <c r="FI434">
        <v>85</v>
      </c>
      <c r="FJ434">
        <v>0</v>
      </c>
      <c r="FK434">
        <v>44</v>
      </c>
      <c r="FL434">
        <v>0</v>
      </c>
      <c r="FM434">
        <v>0</v>
      </c>
      <c r="FN434">
        <v>0</v>
      </c>
      <c r="FO434">
        <v>0</v>
      </c>
      <c r="FP434">
        <v>0</v>
      </c>
    </row>
    <row r="435" spans="1:172" x14ac:dyDescent="0.2">
      <c r="A435">
        <v>6211</v>
      </c>
      <c r="B435" t="s">
        <v>708</v>
      </c>
      <c r="C435" t="s">
        <v>1264</v>
      </c>
      <c r="D435" t="s">
        <v>624</v>
      </c>
      <c r="E435">
        <v>2003</v>
      </c>
      <c r="F435">
        <v>17</v>
      </c>
      <c r="G435" t="s">
        <v>779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</row>
    <row r="436" spans="1:172" x14ac:dyDescent="0.2">
      <c r="A436">
        <v>6212</v>
      </c>
      <c r="B436" t="s">
        <v>366</v>
      </c>
      <c r="C436" t="s">
        <v>48</v>
      </c>
      <c r="D436" t="s">
        <v>625</v>
      </c>
      <c r="E436">
        <v>2003</v>
      </c>
      <c r="F436">
        <v>17</v>
      </c>
      <c r="G436" t="s">
        <v>779</v>
      </c>
      <c r="H436">
        <v>0</v>
      </c>
      <c r="I436">
        <v>0</v>
      </c>
      <c r="J436">
        <v>1155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10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16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1</v>
      </c>
      <c r="EI436">
        <v>1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39</v>
      </c>
      <c r="FG436">
        <v>0</v>
      </c>
      <c r="FH436">
        <v>15</v>
      </c>
      <c r="FI436">
        <v>0</v>
      </c>
      <c r="FJ436">
        <v>11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</row>
    <row r="437" spans="1:172" x14ac:dyDescent="0.2">
      <c r="A437">
        <v>6223</v>
      </c>
      <c r="B437" t="s">
        <v>367</v>
      </c>
      <c r="C437" t="s">
        <v>36</v>
      </c>
      <c r="D437" t="s">
        <v>624</v>
      </c>
      <c r="E437">
        <v>1969</v>
      </c>
      <c r="F437">
        <v>51</v>
      </c>
      <c r="G437" t="s">
        <v>771</v>
      </c>
      <c r="H437">
        <v>0</v>
      </c>
      <c r="I437">
        <v>103</v>
      </c>
      <c r="J437">
        <v>63.8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2</v>
      </c>
      <c r="DI437">
        <v>8</v>
      </c>
      <c r="DJ437">
        <v>0</v>
      </c>
      <c r="DK437">
        <v>0</v>
      </c>
      <c r="DL437">
        <v>2</v>
      </c>
      <c r="DM437">
        <v>0</v>
      </c>
      <c r="DN437">
        <v>8</v>
      </c>
      <c r="DO437">
        <v>16</v>
      </c>
      <c r="DP437">
        <v>0</v>
      </c>
      <c r="DQ437">
        <v>0</v>
      </c>
      <c r="DR437">
        <v>8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1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2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21</v>
      </c>
      <c r="FC437">
        <v>0</v>
      </c>
      <c r="FD437">
        <v>0</v>
      </c>
      <c r="FE437">
        <v>356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</row>
    <row r="438" spans="1:172" x14ac:dyDescent="0.2">
      <c r="A438">
        <v>6224</v>
      </c>
      <c r="B438" t="s">
        <v>368</v>
      </c>
      <c r="C438" t="s">
        <v>1264</v>
      </c>
      <c r="D438" t="s">
        <v>624</v>
      </c>
      <c r="E438">
        <v>1947</v>
      </c>
      <c r="F438">
        <v>73</v>
      </c>
      <c r="G438" t="s">
        <v>766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8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111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</row>
    <row r="439" spans="1:172" x14ac:dyDescent="0.2">
      <c r="A439">
        <v>6233</v>
      </c>
      <c r="B439" t="s">
        <v>369</v>
      </c>
      <c r="C439" t="s">
        <v>48</v>
      </c>
      <c r="D439" t="s">
        <v>624</v>
      </c>
      <c r="E439">
        <v>2002</v>
      </c>
      <c r="F439">
        <v>18</v>
      </c>
      <c r="G439" t="s">
        <v>777</v>
      </c>
      <c r="H439">
        <v>0</v>
      </c>
      <c r="I439">
        <v>0</v>
      </c>
      <c r="J439">
        <v>418.4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259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</row>
    <row r="440" spans="1:172" x14ac:dyDescent="0.2">
      <c r="A440">
        <v>6244</v>
      </c>
      <c r="B440" t="s">
        <v>370</v>
      </c>
      <c r="C440" t="s">
        <v>76</v>
      </c>
      <c r="D440" t="s">
        <v>625</v>
      </c>
      <c r="E440">
        <v>2001</v>
      </c>
      <c r="F440">
        <v>19</v>
      </c>
      <c r="G440" t="s">
        <v>774</v>
      </c>
      <c r="H440">
        <v>0</v>
      </c>
      <c r="I440">
        <v>617.5</v>
      </c>
      <c r="J440">
        <v>787.5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13.5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5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4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0.5</v>
      </c>
      <c r="EI440">
        <v>1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58</v>
      </c>
      <c r="FG440">
        <v>0</v>
      </c>
      <c r="FH440">
        <v>18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</row>
    <row r="441" spans="1:172" x14ac:dyDescent="0.2">
      <c r="A441">
        <v>6247</v>
      </c>
      <c r="B441" t="s">
        <v>371</v>
      </c>
      <c r="C441" t="s">
        <v>76</v>
      </c>
      <c r="D441" t="s">
        <v>624</v>
      </c>
      <c r="E441">
        <v>2004</v>
      </c>
      <c r="F441">
        <v>16</v>
      </c>
      <c r="G441" t="s">
        <v>769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2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0.7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1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441</v>
      </c>
      <c r="FF441">
        <v>0</v>
      </c>
      <c r="FG441">
        <v>207</v>
      </c>
      <c r="FH441">
        <v>0</v>
      </c>
      <c r="FI441">
        <v>156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</row>
    <row r="442" spans="1:172" x14ac:dyDescent="0.2">
      <c r="A442">
        <v>6256</v>
      </c>
      <c r="B442" t="s">
        <v>523</v>
      </c>
      <c r="C442" t="s">
        <v>726</v>
      </c>
      <c r="D442" t="s">
        <v>624</v>
      </c>
      <c r="E442">
        <v>2002</v>
      </c>
      <c r="F442">
        <v>18</v>
      </c>
      <c r="G442" t="s">
        <v>777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3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4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6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187</v>
      </c>
      <c r="FF442">
        <v>0</v>
      </c>
      <c r="FG442">
        <v>73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</row>
    <row r="443" spans="1:172" x14ac:dyDescent="0.2">
      <c r="A443">
        <v>6271</v>
      </c>
      <c r="B443" t="s">
        <v>372</v>
      </c>
      <c r="C443" t="s">
        <v>726</v>
      </c>
      <c r="D443" t="s">
        <v>624</v>
      </c>
      <c r="E443">
        <v>1999</v>
      </c>
      <c r="F443">
        <v>21</v>
      </c>
      <c r="G443" t="s">
        <v>776</v>
      </c>
      <c r="H443">
        <v>0</v>
      </c>
      <c r="I443">
        <v>135</v>
      </c>
      <c r="J443">
        <v>255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3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5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2</v>
      </c>
      <c r="DV443">
        <v>0.5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155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</row>
    <row r="444" spans="1:172" x14ac:dyDescent="0.2">
      <c r="A444">
        <v>6299</v>
      </c>
      <c r="B444" t="s">
        <v>667</v>
      </c>
      <c r="C444" t="s">
        <v>44</v>
      </c>
      <c r="D444" t="s">
        <v>624</v>
      </c>
      <c r="E444">
        <v>1956</v>
      </c>
      <c r="F444">
        <v>64</v>
      </c>
      <c r="G444" t="s">
        <v>767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4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4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20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</row>
    <row r="445" spans="1:172" x14ac:dyDescent="0.2">
      <c r="A445">
        <v>6313</v>
      </c>
      <c r="B445" t="s">
        <v>373</v>
      </c>
      <c r="C445" t="s">
        <v>606</v>
      </c>
      <c r="D445" t="s">
        <v>624</v>
      </c>
      <c r="E445">
        <v>1997</v>
      </c>
      <c r="F445">
        <v>23</v>
      </c>
      <c r="G445" t="s">
        <v>773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</row>
    <row r="446" spans="1:172" x14ac:dyDescent="0.2">
      <c r="A446">
        <v>6317</v>
      </c>
      <c r="B446" t="s">
        <v>374</v>
      </c>
      <c r="C446" t="s">
        <v>87</v>
      </c>
      <c r="D446" t="s">
        <v>625</v>
      </c>
      <c r="E446">
        <v>2005</v>
      </c>
      <c r="F446">
        <v>15</v>
      </c>
      <c r="G446" t="s">
        <v>778</v>
      </c>
      <c r="H446">
        <v>0</v>
      </c>
      <c r="I446">
        <v>327.5</v>
      </c>
      <c r="J446">
        <v>525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10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11.5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9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5.5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1.5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8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1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34</v>
      </c>
      <c r="FG446">
        <v>0</v>
      </c>
      <c r="FH446">
        <v>29</v>
      </c>
      <c r="FI446">
        <v>0</v>
      </c>
      <c r="FJ446">
        <v>23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</row>
    <row r="447" spans="1:172" x14ac:dyDescent="0.2">
      <c r="A447">
        <v>6318</v>
      </c>
      <c r="B447" t="s">
        <v>375</v>
      </c>
      <c r="C447" t="s">
        <v>87</v>
      </c>
      <c r="D447" t="s">
        <v>624</v>
      </c>
      <c r="E447">
        <v>2007</v>
      </c>
      <c r="F447">
        <v>13</v>
      </c>
      <c r="G447" t="s">
        <v>781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3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8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5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12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5</v>
      </c>
      <c r="BR447">
        <v>0</v>
      </c>
      <c r="BS447">
        <v>0</v>
      </c>
      <c r="BT447">
        <v>0</v>
      </c>
      <c r="BU447">
        <v>0</v>
      </c>
      <c r="BV447">
        <v>5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4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4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2</v>
      </c>
      <c r="DY447">
        <v>8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4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221</v>
      </c>
      <c r="FF447">
        <v>0</v>
      </c>
      <c r="FG447">
        <v>68</v>
      </c>
      <c r="FH447">
        <v>0</v>
      </c>
      <c r="FI447">
        <v>41</v>
      </c>
      <c r="FJ447">
        <v>0</v>
      </c>
      <c r="FK447">
        <v>10</v>
      </c>
      <c r="FL447">
        <v>0</v>
      </c>
      <c r="FM447">
        <v>0</v>
      </c>
      <c r="FN447">
        <v>0</v>
      </c>
      <c r="FO447">
        <v>0</v>
      </c>
      <c r="FP447">
        <v>0</v>
      </c>
    </row>
    <row r="448" spans="1:172" x14ac:dyDescent="0.2">
      <c r="A448">
        <v>6325</v>
      </c>
      <c r="B448" t="s">
        <v>1238</v>
      </c>
      <c r="C448" t="s">
        <v>58</v>
      </c>
      <c r="D448" t="s">
        <v>624</v>
      </c>
      <c r="E448">
        <v>1990</v>
      </c>
      <c r="F448">
        <v>30</v>
      </c>
      <c r="G448" t="s">
        <v>773</v>
      </c>
      <c r="H448">
        <v>0</v>
      </c>
      <c r="I448">
        <v>0</v>
      </c>
      <c r="J448">
        <v>127.5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382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</row>
    <row r="449" spans="1:172" x14ac:dyDescent="0.2">
      <c r="A449">
        <v>6334</v>
      </c>
      <c r="B449" t="s">
        <v>376</v>
      </c>
      <c r="C449" t="s">
        <v>1264</v>
      </c>
      <c r="D449" t="s">
        <v>624</v>
      </c>
      <c r="E449">
        <v>2001</v>
      </c>
      <c r="F449">
        <v>19</v>
      </c>
      <c r="G449" t="s">
        <v>774</v>
      </c>
      <c r="H449">
        <v>0</v>
      </c>
      <c r="I449">
        <v>339.5</v>
      </c>
      <c r="J449">
        <v>765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10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10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2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1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62</v>
      </c>
      <c r="FF449">
        <v>0</v>
      </c>
      <c r="FG449">
        <v>39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</row>
    <row r="450" spans="1:172" x14ac:dyDescent="0.2">
      <c r="A450">
        <v>6335</v>
      </c>
      <c r="B450" t="s">
        <v>1223</v>
      </c>
      <c r="C450" t="s">
        <v>43</v>
      </c>
      <c r="D450" t="s">
        <v>624</v>
      </c>
      <c r="E450">
        <v>1986</v>
      </c>
      <c r="F450">
        <v>34</v>
      </c>
      <c r="G450" t="s">
        <v>773</v>
      </c>
      <c r="H450">
        <v>0</v>
      </c>
      <c r="I450">
        <v>0</v>
      </c>
      <c r="J450">
        <v>855.1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177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</row>
    <row r="451" spans="1:172" x14ac:dyDescent="0.2">
      <c r="A451">
        <v>6340</v>
      </c>
      <c r="B451" t="s">
        <v>377</v>
      </c>
      <c r="C451" t="s">
        <v>43</v>
      </c>
      <c r="D451" t="s">
        <v>625</v>
      </c>
      <c r="E451">
        <v>2003</v>
      </c>
      <c r="F451">
        <v>17</v>
      </c>
      <c r="G451" t="s">
        <v>779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13.5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7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11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12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1</v>
      </c>
      <c r="EI451">
        <v>2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48</v>
      </c>
      <c r="FG451">
        <v>0</v>
      </c>
      <c r="FH451">
        <v>9</v>
      </c>
      <c r="FI451">
        <v>0</v>
      </c>
      <c r="FJ451">
        <v>5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</row>
    <row r="452" spans="1:172" x14ac:dyDescent="0.2">
      <c r="A452">
        <v>6362</v>
      </c>
      <c r="B452" t="s">
        <v>378</v>
      </c>
      <c r="C452" t="s">
        <v>1264</v>
      </c>
      <c r="D452" t="s">
        <v>624</v>
      </c>
      <c r="E452">
        <v>2002</v>
      </c>
      <c r="F452">
        <v>18</v>
      </c>
      <c r="G452" t="s">
        <v>777</v>
      </c>
      <c r="H452">
        <v>0</v>
      </c>
      <c r="I452">
        <v>0</v>
      </c>
      <c r="J452">
        <v>127.5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4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3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5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178</v>
      </c>
      <c r="FF452">
        <v>0</v>
      </c>
      <c r="FG452">
        <v>76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</row>
    <row r="453" spans="1:172" x14ac:dyDescent="0.2">
      <c r="A453">
        <v>6364</v>
      </c>
      <c r="B453" t="s">
        <v>379</v>
      </c>
      <c r="C453" t="s">
        <v>37</v>
      </c>
      <c r="D453" t="s">
        <v>624</v>
      </c>
      <c r="E453">
        <v>1999</v>
      </c>
      <c r="F453">
        <v>21</v>
      </c>
      <c r="G453" t="s">
        <v>776</v>
      </c>
      <c r="H453">
        <v>0</v>
      </c>
      <c r="I453">
        <v>555.5</v>
      </c>
      <c r="J453">
        <v>991.7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8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8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10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2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3.5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2</v>
      </c>
      <c r="DU453">
        <v>0</v>
      </c>
      <c r="DV453">
        <v>1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0.5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43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</row>
    <row r="454" spans="1:172" x14ac:dyDescent="0.2">
      <c r="A454">
        <v>6379</v>
      </c>
      <c r="B454" t="s">
        <v>380</v>
      </c>
      <c r="C454" t="s">
        <v>83</v>
      </c>
      <c r="D454" t="s">
        <v>624</v>
      </c>
      <c r="E454">
        <v>1974</v>
      </c>
      <c r="F454">
        <v>46</v>
      </c>
      <c r="G454" t="s">
        <v>772</v>
      </c>
      <c r="H454">
        <v>0</v>
      </c>
      <c r="I454">
        <v>0</v>
      </c>
      <c r="J454">
        <v>63.7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16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3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6</v>
      </c>
      <c r="DO454">
        <v>0</v>
      </c>
      <c r="DP454">
        <v>0</v>
      </c>
      <c r="DQ454">
        <v>12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1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11</v>
      </c>
      <c r="FC454">
        <v>0</v>
      </c>
      <c r="FD454">
        <v>0</v>
      </c>
      <c r="FE454">
        <v>450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</row>
    <row r="455" spans="1:172" x14ac:dyDescent="0.2">
      <c r="A455">
        <v>6383</v>
      </c>
      <c r="B455" t="s">
        <v>544</v>
      </c>
      <c r="C455" t="s">
        <v>66</v>
      </c>
      <c r="D455" t="s">
        <v>625</v>
      </c>
      <c r="E455">
        <v>2009</v>
      </c>
      <c r="F455">
        <v>11</v>
      </c>
      <c r="G455" t="s">
        <v>782</v>
      </c>
      <c r="H455">
        <v>0</v>
      </c>
      <c r="I455">
        <v>440</v>
      </c>
      <c r="J455">
        <v>1312.7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8.5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13.5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7.5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16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10</v>
      </c>
      <c r="CE455">
        <v>0</v>
      </c>
      <c r="CF455">
        <v>0</v>
      </c>
      <c r="CG455">
        <v>0</v>
      </c>
      <c r="CH455">
        <v>0</v>
      </c>
      <c r="CI455">
        <v>20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20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4</v>
      </c>
      <c r="EL455">
        <v>8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26</v>
      </c>
      <c r="FG455">
        <v>0</v>
      </c>
      <c r="FH455">
        <v>28</v>
      </c>
      <c r="FI455">
        <v>0</v>
      </c>
      <c r="FJ455">
        <v>22</v>
      </c>
      <c r="FK455">
        <v>0</v>
      </c>
      <c r="FL455">
        <v>10</v>
      </c>
      <c r="FM455">
        <v>0</v>
      </c>
      <c r="FN455">
        <v>1</v>
      </c>
      <c r="FO455">
        <v>0</v>
      </c>
      <c r="FP455">
        <v>0</v>
      </c>
    </row>
    <row r="456" spans="1:172" x14ac:dyDescent="0.2">
      <c r="A456">
        <v>6391</v>
      </c>
      <c r="B456" t="s">
        <v>717</v>
      </c>
      <c r="C456" t="s">
        <v>621</v>
      </c>
      <c r="D456" t="s">
        <v>624</v>
      </c>
      <c r="E456">
        <v>2007</v>
      </c>
      <c r="F456">
        <v>13</v>
      </c>
      <c r="G456" t="s">
        <v>781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12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20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10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5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6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4.5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1.5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1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336</v>
      </c>
      <c r="FF456">
        <v>0</v>
      </c>
      <c r="FG456">
        <v>78</v>
      </c>
      <c r="FH456">
        <v>0</v>
      </c>
      <c r="FI456">
        <v>49</v>
      </c>
      <c r="FJ456">
        <v>0</v>
      </c>
      <c r="FK456">
        <v>12</v>
      </c>
      <c r="FL456">
        <v>0</v>
      </c>
      <c r="FM456">
        <v>0</v>
      </c>
      <c r="FN456">
        <v>0</v>
      </c>
      <c r="FO456">
        <v>0</v>
      </c>
      <c r="FP456">
        <v>0</v>
      </c>
    </row>
    <row r="457" spans="1:172" x14ac:dyDescent="0.2">
      <c r="A457">
        <v>6418</v>
      </c>
      <c r="B457" t="s">
        <v>668</v>
      </c>
      <c r="C457" t="s">
        <v>55</v>
      </c>
      <c r="D457" t="s">
        <v>625</v>
      </c>
      <c r="E457">
        <v>2003</v>
      </c>
      <c r="F457">
        <v>17</v>
      </c>
      <c r="G457" t="s">
        <v>779</v>
      </c>
      <c r="H457">
        <v>0</v>
      </c>
      <c r="I457">
        <v>0</v>
      </c>
      <c r="J457">
        <v>525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11.5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6.5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4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55</v>
      </c>
      <c r="FG457">
        <v>0</v>
      </c>
      <c r="FH457">
        <v>29</v>
      </c>
      <c r="FI457">
        <v>0</v>
      </c>
      <c r="FJ457">
        <v>17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</row>
    <row r="458" spans="1:172" x14ac:dyDescent="0.2">
      <c r="A458">
        <v>6442</v>
      </c>
      <c r="B458" t="s">
        <v>941</v>
      </c>
      <c r="C458" t="s">
        <v>940</v>
      </c>
      <c r="D458" t="s">
        <v>624</v>
      </c>
      <c r="E458">
        <v>1954</v>
      </c>
      <c r="F458">
        <v>66</v>
      </c>
      <c r="G458" t="s">
        <v>767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</row>
    <row r="459" spans="1:172" x14ac:dyDescent="0.2">
      <c r="A459">
        <v>6456</v>
      </c>
      <c r="B459" t="s">
        <v>381</v>
      </c>
      <c r="C459" t="s">
        <v>72</v>
      </c>
      <c r="D459" t="s">
        <v>624</v>
      </c>
      <c r="E459">
        <v>2003</v>
      </c>
      <c r="F459">
        <v>17</v>
      </c>
      <c r="G459" t="s">
        <v>779</v>
      </c>
      <c r="H459">
        <v>0</v>
      </c>
      <c r="I459">
        <v>1214.5</v>
      </c>
      <c r="J459">
        <v>1666.5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8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12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5</v>
      </c>
      <c r="AV459">
        <v>5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9.5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8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16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1</v>
      </c>
      <c r="EH459">
        <v>0</v>
      </c>
      <c r="EI459">
        <v>4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23</v>
      </c>
      <c r="FF459">
        <v>0</v>
      </c>
      <c r="FG459">
        <v>10</v>
      </c>
      <c r="FH459">
        <v>0</v>
      </c>
      <c r="FI459">
        <v>5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</row>
    <row r="460" spans="1:172" x14ac:dyDescent="0.2">
      <c r="A460">
        <v>6464</v>
      </c>
      <c r="B460" t="s">
        <v>622</v>
      </c>
      <c r="C460" t="s">
        <v>32</v>
      </c>
      <c r="D460" t="s">
        <v>624</v>
      </c>
      <c r="E460">
        <v>2000</v>
      </c>
      <c r="F460">
        <v>20</v>
      </c>
      <c r="G460" t="s">
        <v>768</v>
      </c>
      <c r="H460">
        <v>0</v>
      </c>
      <c r="I460">
        <v>0</v>
      </c>
      <c r="J460">
        <v>492.6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5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16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1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2</v>
      </c>
      <c r="DV460">
        <v>0.5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139</v>
      </c>
      <c r="FF460">
        <v>0</v>
      </c>
      <c r="FG460">
        <v>62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</row>
    <row r="461" spans="1:172" x14ac:dyDescent="0.2">
      <c r="A461">
        <v>6465</v>
      </c>
      <c r="B461" t="s">
        <v>623</v>
      </c>
      <c r="C461" t="s">
        <v>1264</v>
      </c>
      <c r="D461" t="s">
        <v>624</v>
      </c>
      <c r="E461">
        <v>2003</v>
      </c>
      <c r="F461">
        <v>17</v>
      </c>
      <c r="G461" t="s">
        <v>779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1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458</v>
      </c>
      <c r="FF461">
        <v>0</v>
      </c>
      <c r="FG461">
        <v>211</v>
      </c>
      <c r="FH461">
        <v>0</v>
      </c>
      <c r="FI461">
        <v>159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</row>
    <row r="462" spans="1:172" x14ac:dyDescent="0.2">
      <c r="A462">
        <v>6466</v>
      </c>
      <c r="B462" t="s">
        <v>593</v>
      </c>
      <c r="C462" t="s">
        <v>37</v>
      </c>
      <c r="D462" t="s">
        <v>624</v>
      </c>
      <c r="E462">
        <v>2002</v>
      </c>
      <c r="F462">
        <v>18</v>
      </c>
      <c r="G462" t="s">
        <v>777</v>
      </c>
      <c r="H462">
        <v>0</v>
      </c>
      <c r="I462">
        <v>0</v>
      </c>
      <c r="J462">
        <v>306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8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8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10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1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0.5</v>
      </c>
      <c r="DW462">
        <v>0.5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104</v>
      </c>
      <c r="FF462">
        <v>0</v>
      </c>
      <c r="FG462">
        <v>45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</row>
    <row r="463" spans="1:172" x14ac:dyDescent="0.2">
      <c r="A463">
        <v>6499</v>
      </c>
      <c r="B463" t="s">
        <v>382</v>
      </c>
      <c r="C463" t="s">
        <v>74</v>
      </c>
      <c r="D463" t="s">
        <v>624</v>
      </c>
      <c r="E463">
        <v>1998</v>
      </c>
      <c r="F463">
        <v>22</v>
      </c>
      <c r="G463" t="s">
        <v>775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10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4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290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</row>
    <row r="464" spans="1:172" x14ac:dyDescent="0.2">
      <c r="A464">
        <v>6500</v>
      </c>
      <c r="B464" t="s">
        <v>646</v>
      </c>
      <c r="C464" t="s">
        <v>90</v>
      </c>
      <c r="D464" t="s">
        <v>624</v>
      </c>
      <c r="E464">
        <v>1984</v>
      </c>
      <c r="F464">
        <v>36</v>
      </c>
      <c r="G464" t="s">
        <v>773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5.5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2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13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182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</row>
    <row r="465" spans="1:172" x14ac:dyDescent="0.2">
      <c r="A465">
        <v>6515</v>
      </c>
      <c r="B465" t="s">
        <v>383</v>
      </c>
      <c r="C465" t="s">
        <v>75</v>
      </c>
      <c r="D465" t="s">
        <v>624</v>
      </c>
      <c r="E465">
        <v>2002</v>
      </c>
      <c r="F465">
        <v>18</v>
      </c>
      <c r="G465" t="s">
        <v>777</v>
      </c>
      <c r="H465">
        <v>0</v>
      </c>
      <c r="I465">
        <v>1493.5</v>
      </c>
      <c r="J465">
        <v>3507.8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20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10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5</v>
      </c>
      <c r="AV465">
        <v>5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16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5</v>
      </c>
      <c r="BO465">
        <v>5</v>
      </c>
      <c r="BP465">
        <v>0</v>
      </c>
      <c r="BQ465">
        <v>0</v>
      </c>
      <c r="BR465">
        <v>0</v>
      </c>
      <c r="BS465">
        <v>12</v>
      </c>
      <c r="BT465">
        <v>20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10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7.25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4</v>
      </c>
      <c r="DU465">
        <v>0</v>
      </c>
      <c r="DV465">
        <v>12</v>
      </c>
      <c r="DW465">
        <v>12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2</v>
      </c>
      <c r="EH465">
        <v>1</v>
      </c>
      <c r="EI465">
        <v>4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3</v>
      </c>
      <c r="FF465">
        <v>0</v>
      </c>
      <c r="FG465">
        <v>1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</row>
    <row r="466" spans="1:172" x14ac:dyDescent="0.2">
      <c r="A466">
        <v>6516</v>
      </c>
      <c r="B466" t="s">
        <v>384</v>
      </c>
      <c r="C466" t="s">
        <v>74</v>
      </c>
      <c r="D466" t="s">
        <v>624</v>
      </c>
      <c r="E466">
        <v>2003</v>
      </c>
      <c r="F466">
        <v>17</v>
      </c>
      <c r="G466" t="s">
        <v>779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6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5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0.7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195</v>
      </c>
      <c r="FF466">
        <v>0</v>
      </c>
      <c r="FG466">
        <v>77</v>
      </c>
      <c r="FH466">
        <v>0</v>
      </c>
      <c r="FI466">
        <v>48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</row>
    <row r="467" spans="1:172" x14ac:dyDescent="0.2">
      <c r="A467">
        <v>6518</v>
      </c>
      <c r="B467" t="s">
        <v>669</v>
      </c>
      <c r="C467" t="s">
        <v>1264</v>
      </c>
      <c r="D467" t="s">
        <v>624</v>
      </c>
      <c r="E467">
        <v>1945</v>
      </c>
      <c r="F467">
        <v>75</v>
      </c>
      <c r="G467" t="s">
        <v>766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8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94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</row>
    <row r="468" spans="1:172" x14ac:dyDescent="0.2">
      <c r="A468">
        <v>6540</v>
      </c>
      <c r="B468" t="s">
        <v>598</v>
      </c>
      <c r="C468" t="s">
        <v>73</v>
      </c>
      <c r="D468" t="s">
        <v>624</v>
      </c>
      <c r="E468">
        <v>2001</v>
      </c>
      <c r="F468">
        <v>19</v>
      </c>
      <c r="G468" t="s">
        <v>774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</row>
    <row r="469" spans="1:172" x14ac:dyDescent="0.2">
      <c r="A469">
        <v>6544</v>
      </c>
      <c r="B469" t="s">
        <v>385</v>
      </c>
      <c r="C469" t="s">
        <v>73</v>
      </c>
      <c r="D469" t="s">
        <v>624</v>
      </c>
      <c r="E469">
        <v>1998</v>
      </c>
      <c r="F469">
        <v>22</v>
      </c>
      <c r="G469" t="s">
        <v>775</v>
      </c>
      <c r="H469">
        <v>0</v>
      </c>
      <c r="I469">
        <v>566.5</v>
      </c>
      <c r="J469">
        <v>743.8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5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8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3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5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4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44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</row>
    <row r="470" spans="1:172" x14ac:dyDescent="0.2">
      <c r="A470">
        <v>6545</v>
      </c>
      <c r="B470" t="s">
        <v>386</v>
      </c>
      <c r="C470" t="s">
        <v>76</v>
      </c>
      <c r="D470" t="s">
        <v>624</v>
      </c>
      <c r="E470">
        <v>1999</v>
      </c>
      <c r="F470">
        <v>21</v>
      </c>
      <c r="G470" t="s">
        <v>776</v>
      </c>
      <c r="H470">
        <v>0</v>
      </c>
      <c r="I470">
        <v>372.5</v>
      </c>
      <c r="J470">
        <v>935.1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3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12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3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5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4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3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2</v>
      </c>
      <c r="DU470">
        <v>0</v>
      </c>
      <c r="DV470">
        <v>2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0.5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49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</row>
    <row r="471" spans="1:172" x14ac:dyDescent="0.2">
      <c r="A471">
        <v>6547</v>
      </c>
      <c r="B471" t="s">
        <v>548</v>
      </c>
      <c r="C471" t="s">
        <v>58</v>
      </c>
      <c r="D471" t="s">
        <v>625</v>
      </c>
      <c r="E471">
        <v>2006</v>
      </c>
      <c r="F471">
        <v>14</v>
      </c>
      <c r="G471" t="s">
        <v>780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6.3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6.3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3.15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4.5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4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78</v>
      </c>
      <c r="FG471">
        <v>0</v>
      </c>
      <c r="FH471">
        <v>55</v>
      </c>
      <c r="FI471">
        <v>0</v>
      </c>
      <c r="FJ471">
        <v>44</v>
      </c>
      <c r="FK471">
        <v>0</v>
      </c>
      <c r="FL471">
        <v>24</v>
      </c>
      <c r="FM471">
        <v>0</v>
      </c>
      <c r="FN471">
        <v>0</v>
      </c>
      <c r="FO471">
        <v>0</v>
      </c>
      <c r="FP471">
        <v>0</v>
      </c>
    </row>
    <row r="472" spans="1:172" x14ac:dyDescent="0.2">
      <c r="A472">
        <v>6549</v>
      </c>
      <c r="B472" t="s">
        <v>387</v>
      </c>
      <c r="C472" t="s">
        <v>58</v>
      </c>
      <c r="D472" t="s">
        <v>624</v>
      </c>
      <c r="E472">
        <v>2005</v>
      </c>
      <c r="F472">
        <v>15</v>
      </c>
      <c r="G472" t="s">
        <v>778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2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2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428</v>
      </c>
      <c r="FF472">
        <v>0</v>
      </c>
      <c r="FG472">
        <v>192</v>
      </c>
      <c r="FH472">
        <v>0</v>
      </c>
      <c r="FI472">
        <v>142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</row>
    <row r="473" spans="1:172" x14ac:dyDescent="0.2">
      <c r="A473">
        <v>6564</v>
      </c>
      <c r="B473" t="s">
        <v>560</v>
      </c>
      <c r="C473" t="s">
        <v>68</v>
      </c>
      <c r="D473" t="s">
        <v>624</v>
      </c>
      <c r="E473">
        <v>2002</v>
      </c>
      <c r="F473">
        <v>18</v>
      </c>
      <c r="G473" t="s">
        <v>777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0.7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535</v>
      </c>
      <c r="FF473">
        <v>0</v>
      </c>
      <c r="FG473">
        <v>312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</row>
    <row r="474" spans="1:172" x14ac:dyDescent="0.2">
      <c r="A474">
        <v>6576</v>
      </c>
      <c r="B474" t="s">
        <v>388</v>
      </c>
      <c r="C474" t="s">
        <v>82</v>
      </c>
      <c r="D474" t="s">
        <v>624</v>
      </c>
      <c r="E474">
        <v>2003</v>
      </c>
      <c r="F474">
        <v>17</v>
      </c>
      <c r="G474" t="s">
        <v>779</v>
      </c>
      <c r="H474">
        <v>0</v>
      </c>
      <c r="I474">
        <v>118</v>
      </c>
      <c r="J474">
        <v>588.4</v>
      </c>
      <c r="K474">
        <v>0</v>
      </c>
      <c r="L474">
        <v>0</v>
      </c>
      <c r="M474">
        <v>8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8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3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3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2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106</v>
      </c>
      <c r="FF474">
        <v>0</v>
      </c>
      <c r="FG474">
        <v>54</v>
      </c>
      <c r="FH474">
        <v>0</v>
      </c>
      <c r="FI474">
        <v>32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</row>
    <row r="475" spans="1:172" x14ac:dyDescent="0.2">
      <c r="A475">
        <v>6582</v>
      </c>
      <c r="B475" t="s">
        <v>389</v>
      </c>
      <c r="C475" t="s">
        <v>75</v>
      </c>
      <c r="D475" t="s">
        <v>624</v>
      </c>
      <c r="E475">
        <v>2003</v>
      </c>
      <c r="F475">
        <v>17</v>
      </c>
      <c r="G475" t="s">
        <v>779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0.5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159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</row>
    <row r="476" spans="1:172" x14ac:dyDescent="0.2">
      <c r="A476">
        <v>6596</v>
      </c>
      <c r="B476" t="s">
        <v>390</v>
      </c>
      <c r="C476" t="s">
        <v>59</v>
      </c>
      <c r="D476" t="s">
        <v>624</v>
      </c>
      <c r="E476">
        <v>2001</v>
      </c>
      <c r="F476">
        <v>19</v>
      </c>
      <c r="G476" t="s">
        <v>774</v>
      </c>
      <c r="H476">
        <v>0</v>
      </c>
      <c r="I476">
        <v>196</v>
      </c>
      <c r="J476">
        <v>637.5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10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2</v>
      </c>
      <c r="DV476">
        <v>1</v>
      </c>
      <c r="DW476">
        <v>1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160</v>
      </c>
      <c r="FF476">
        <v>0</v>
      </c>
      <c r="FG476">
        <v>98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0</v>
      </c>
      <c r="FP476">
        <v>0</v>
      </c>
    </row>
    <row r="477" spans="1:172" x14ac:dyDescent="0.2">
      <c r="A477">
        <v>6601</v>
      </c>
      <c r="B477" t="s">
        <v>391</v>
      </c>
      <c r="C477" t="s">
        <v>84</v>
      </c>
      <c r="D477" t="s">
        <v>624</v>
      </c>
      <c r="E477">
        <v>1977</v>
      </c>
      <c r="F477">
        <v>43</v>
      </c>
      <c r="G477" t="s">
        <v>772</v>
      </c>
      <c r="H477">
        <v>0</v>
      </c>
      <c r="I477">
        <v>0</v>
      </c>
      <c r="J477">
        <v>276.2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2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112</v>
      </c>
      <c r="FC477">
        <v>0</v>
      </c>
      <c r="FD477">
        <v>0</v>
      </c>
      <c r="FE477">
        <v>301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</row>
    <row r="478" spans="1:172" x14ac:dyDescent="0.2">
      <c r="A478">
        <v>6617</v>
      </c>
      <c r="B478" t="s">
        <v>1183</v>
      </c>
      <c r="C478" t="s">
        <v>76</v>
      </c>
      <c r="D478" t="s">
        <v>625</v>
      </c>
      <c r="E478">
        <v>2009</v>
      </c>
      <c r="F478">
        <v>11</v>
      </c>
      <c r="G478" t="s">
        <v>782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2.25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121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</row>
    <row r="479" spans="1:172" x14ac:dyDescent="0.2">
      <c r="A479">
        <v>6623</v>
      </c>
      <c r="B479" t="s">
        <v>1191</v>
      </c>
      <c r="C479" t="s">
        <v>75</v>
      </c>
      <c r="D479" t="s">
        <v>624</v>
      </c>
      <c r="E479">
        <v>2004</v>
      </c>
      <c r="F479">
        <v>16</v>
      </c>
      <c r="G479" t="s">
        <v>769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0.35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550</v>
      </c>
      <c r="FF479">
        <v>0</v>
      </c>
      <c r="FG479">
        <v>338</v>
      </c>
      <c r="FH479">
        <v>0</v>
      </c>
      <c r="FI479">
        <v>276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</row>
    <row r="480" spans="1:172" x14ac:dyDescent="0.2">
      <c r="A480">
        <v>6624</v>
      </c>
      <c r="B480" t="s">
        <v>610</v>
      </c>
      <c r="C480" t="s">
        <v>75</v>
      </c>
      <c r="D480" t="s">
        <v>624</v>
      </c>
      <c r="E480">
        <v>2009</v>
      </c>
      <c r="F480">
        <v>11</v>
      </c>
      <c r="G480" t="s">
        <v>782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8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8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5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8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5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3.5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0.5</v>
      </c>
      <c r="DZ480">
        <v>2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113</v>
      </c>
      <c r="FH480">
        <v>0</v>
      </c>
      <c r="FI480">
        <v>76</v>
      </c>
      <c r="FJ480">
        <v>0</v>
      </c>
      <c r="FK480">
        <v>36</v>
      </c>
      <c r="FL480">
        <v>0</v>
      </c>
      <c r="FM480">
        <v>13</v>
      </c>
      <c r="FN480">
        <v>0</v>
      </c>
      <c r="FO480">
        <v>0</v>
      </c>
      <c r="FP480">
        <v>0</v>
      </c>
    </row>
    <row r="481" spans="1:172" x14ac:dyDescent="0.2">
      <c r="A481">
        <v>6639</v>
      </c>
      <c r="B481" t="s">
        <v>392</v>
      </c>
      <c r="C481" t="s">
        <v>33</v>
      </c>
      <c r="D481" t="s">
        <v>624</v>
      </c>
      <c r="E481">
        <v>1956</v>
      </c>
      <c r="F481">
        <v>64</v>
      </c>
      <c r="G481" t="s">
        <v>767</v>
      </c>
      <c r="H481">
        <v>0</v>
      </c>
      <c r="I481">
        <v>0</v>
      </c>
      <c r="J481">
        <v>446.3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8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16</v>
      </c>
      <c r="DN481">
        <v>0</v>
      </c>
      <c r="DO481">
        <v>0</v>
      </c>
      <c r="DP481">
        <v>20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12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20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18</v>
      </c>
      <c r="FC481">
        <v>0</v>
      </c>
      <c r="FD481">
        <v>0</v>
      </c>
      <c r="FE481">
        <v>252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</row>
    <row r="482" spans="1:172" x14ac:dyDescent="0.2">
      <c r="A482">
        <v>6656</v>
      </c>
      <c r="B482" t="s">
        <v>393</v>
      </c>
      <c r="C482" t="s">
        <v>52</v>
      </c>
      <c r="D482" t="s">
        <v>624</v>
      </c>
      <c r="E482">
        <v>1963</v>
      </c>
      <c r="F482">
        <v>57</v>
      </c>
      <c r="G482" t="s">
        <v>771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6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84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</row>
    <row r="483" spans="1:172" x14ac:dyDescent="0.2">
      <c r="A483">
        <v>6661</v>
      </c>
      <c r="B483" t="s">
        <v>844</v>
      </c>
      <c r="C483" t="s">
        <v>43</v>
      </c>
      <c r="D483" t="s">
        <v>624</v>
      </c>
      <c r="E483">
        <v>2010</v>
      </c>
      <c r="F483">
        <v>10</v>
      </c>
      <c r="G483" t="s">
        <v>785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6.5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10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7.5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1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0.5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183</v>
      </c>
      <c r="FH483">
        <v>0</v>
      </c>
      <c r="FI483">
        <v>134</v>
      </c>
      <c r="FJ483">
        <v>0</v>
      </c>
      <c r="FK483">
        <v>70</v>
      </c>
      <c r="FL483">
        <v>0</v>
      </c>
      <c r="FM483">
        <v>33</v>
      </c>
      <c r="FN483">
        <v>0</v>
      </c>
      <c r="FO483">
        <v>10</v>
      </c>
      <c r="FP483">
        <v>0</v>
      </c>
    </row>
    <row r="484" spans="1:172" x14ac:dyDescent="0.2">
      <c r="A484">
        <v>6671</v>
      </c>
      <c r="B484" t="s">
        <v>518</v>
      </c>
      <c r="C484" t="s">
        <v>67</v>
      </c>
      <c r="D484" t="s">
        <v>624</v>
      </c>
      <c r="E484">
        <v>1965</v>
      </c>
      <c r="F484">
        <v>55</v>
      </c>
      <c r="G484" t="s">
        <v>771</v>
      </c>
      <c r="H484">
        <v>0</v>
      </c>
      <c r="I484">
        <v>0</v>
      </c>
      <c r="J484">
        <v>127.5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1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4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72</v>
      </c>
      <c r="FC484">
        <v>0</v>
      </c>
      <c r="FD484">
        <v>0</v>
      </c>
      <c r="FE484">
        <v>382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</row>
    <row r="485" spans="1:172" x14ac:dyDescent="0.2">
      <c r="A485">
        <v>6698</v>
      </c>
      <c r="B485" t="s">
        <v>394</v>
      </c>
      <c r="C485" t="s">
        <v>1264</v>
      </c>
      <c r="D485" t="s">
        <v>624</v>
      </c>
      <c r="E485">
        <v>2000</v>
      </c>
      <c r="F485">
        <v>20</v>
      </c>
      <c r="G485" t="s">
        <v>768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</row>
    <row r="486" spans="1:172" x14ac:dyDescent="0.2">
      <c r="A486">
        <v>6701</v>
      </c>
      <c r="B486" t="s">
        <v>395</v>
      </c>
      <c r="C486" t="s">
        <v>89</v>
      </c>
      <c r="D486" t="s">
        <v>625</v>
      </c>
      <c r="E486">
        <v>2005</v>
      </c>
      <c r="F486">
        <v>15</v>
      </c>
      <c r="G486" t="s">
        <v>778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6.3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6.3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82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</row>
    <row r="487" spans="1:172" x14ac:dyDescent="0.2">
      <c r="A487">
        <v>6702</v>
      </c>
      <c r="B487" t="s">
        <v>602</v>
      </c>
      <c r="C487" t="s">
        <v>89</v>
      </c>
      <c r="D487" t="s">
        <v>624</v>
      </c>
      <c r="E487">
        <v>2005</v>
      </c>
      <c r="F487">
        <v>15</v>
      </c>
      <c r="G487" t="s">
        <v>778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</row>
    <row r="488" spans="1:172" x14ac:dyDescent="0.2">
      <c r="A488">
        <v>6711</v>
      </c>
      <c r="B488" t="s">
        <v>396</v>
      </c>
      <c r="C488" t="s">
        <v>59</v>
      </c>
      <c r="D488" t="s">
        <v>625</v>
      </c>
      <c r="E488">
        <v>2005</v>
      </c>
      <c r="F488">
        <v>15</v>
      </c>
      <c r="G488" t="s">
        <v>778</v>
      </c>
      <c r="H488">
        <v>0</v>
      </c>
      <c r="I488">
        <v>43.5</v>
      </c>
      <c r="J488">
        <v>1050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8.5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8.5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11.5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8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5.5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1.5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4</v>
      </c>
      <c r="DX488">
        <v>4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33</v>
      </c>
      <c r="FG488">
        <v>0</v>
      </c>
      <c r="FH488">
        <v>29</v>
      </c>
      <c r="FI488">
        <v>0</v>
      </c>
      <c r="FJ488">
        <v>17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</row>
    <row r="489" spans="1:172" x14ac:dyDescent="0.2">
      <c r="A489">
        <v>6713</v>
      </c>
      <c r="B489" t="s">
        <v>397</v>
      </c>
      <c r="C489" t="s">
        <v>59</v>
      </c>
      <c r="D489" t="s">
        <v>624</v>
      </c>
      <c r="E489">
        <v>2004</v>
      </c>
      <c r="F489">
        <v>16</v>
      </c>
      <c r="G489" t="s">
        <v>769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1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1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1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0.5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409</v>
      </c>
      <c r="FF489">
        <v>0</v>
      </c>
      <c r="FG489">
        <v>184</v>
      </c>
      <c r="FH489">
        <v>0</v>
      </c>
      <c r="FI489">
        <v>135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</row>
    <row r="490" spans="1:172" x14ac:dyDescent="0.2">
      <c r="A490">
        <v>6730</v>
      </c>
      <c r="B490" t="s">
        <v>398</v>
      </c>
      <c r="C490" t="s">
        <v>89</v>
      </c>
      <c r="D490" t="s">
        <v>625</v>
      </c>
      <c r="E490">
        <v>2005</v>
      </c>
      <c r="F490">
        <v>15</v>
      </c>
      <c r="G490" t="s">
        <v>778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7.5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8.5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2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75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</row>
    <row r="491" spans="1:172" x14ac:dyDescent="0.2">
      <c r="A491">
        <v>6732</v>
      </c>
      <c r="B491" t="s">
        <v>804</v>
      </c>
      <c r="C491" t="s">
        <v>43</v>
      </c>
      <c r="D491" t="s">
        <v>624</v>
      </c>
      <c r="E491">
        <v>2005</v>
      </c>
      <c r="F491">
        <v>15</v>
      </c>
      <c r="G491" t="s">
        <v>778</v>
      </c>
      <c r="H491">
        <v>0</v>
      </c>
      <c r="I491">
        <v>1207.5</v>
      </c>
      <c r="J491">
        <v>2660.2</v>
      </c>
      <c r="K491">
        <v>0</v>
      </c>
      <c r="L491">
        <v>8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10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8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5</v>
      </c>
      <c r="AV491">
        <v>5</v>
      </c>
      <c r="AW491">
        <v>5</v>
      </c>
      <c r="AX491">
        <v>0</v>
      </c>
      <c r="AY491">
        <v>0</v>
      </c>
      <c r="AZ491">
        <v>0</v>
      </c>
      <c r="BA491">
        <v>0</v>
      </c>
      <c r="BB491">
        <v>5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5</v>
      </c>
      <c r="BO491">
        <v>5</v>
      </c>
      <c r="BP491">
        <v>5</v>
      </c>
      <c r="BQ491">
        <v>0</v>
      </c>
      <c r="BR491">
        <v>0</v>
      </c>
      <c r="BS491">
        <v>0</v>
      </c>
      <c r="BT491">
        <v>10</v>
      </c>
      <c r="BU491">
        <v>20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11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16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12</v>
      </c>
      <c r="DU491">
        <v>0</v>
      </c>
      <c r="DV491">
        <v>0</v>
      </c>
      <c r="DW491">
        <v>8</v>
      </c>
      <c r="DX491">
        <v>16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2</v>
      </c>
      <c r="EJ491">
        <v>12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9</v>
      </c>
      <c r="FF491">
        <v>0</v>
      </c>
      <c r="FG491">
        <v>5</v>
      </c>
      <c r="FH491">
        <v>0</v>
      </c>
      <c r="FI491">
        <v>3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</row>
    <row r="492" spans="1:172" x14ac:dyDescent="0.2">
      <c r="A492">
        <v>6734</v>
      </c>
      <c r="B492" t="s">
        <v>399</v>
      </c>
      <c r="C492" t="s">
        <v>76</v>
      </c>
      <c r="D492" t="s">
        <v>625</v>
      </c>
      <c r="E492">
        <v>2001</v>
      </c>
      <c r="F492">
        <v>19</v>
      </c>
      <c r="G492" t="s">
        <v>774</v>
      </c>
      <c r="H492">
        <v>0</v>
      </c>
      <c r="I492">
        <v>1256</v>
      </c>
      <c r="J492">
        <v>3281.3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13.5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13.5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20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16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7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5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16</v>
      </c>
      <c r="DW492">
        <v>8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1</v>
      </c>
      <c r="EI492">
        <v>2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9</v>
      </c>
      <c r="FG492">
        <v>0</v>
      </c>
      <c r="FH492">
        <v>5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</row>
    <row r="493" spans="1:172" x14ac:dyDescent="0.2">
      <c r="A493">
        <v>6742</v>
      </c>
      <c r="B493" t="s">
        <v>400</v>
      </c>
      <c r="C493" t="s">
        <v>32</v>
      </c>
      <c r="D493" t="s">
        <v>624</v>
      </c>
      <c r="E493">
        <v>2003</v>
      </c>
      <c r="F493">
        <v>17</v>
      </c>
      <c r="G493" t="s">
        <v>779</v>
      </c>
      <c r="H493">
        <v>0</v>
      </c>
      <c r="I493">
        <v>222</v>
      </c>
      <c r="J493">
        <v>1147.5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8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20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5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10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5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2</v>
      </c>
      <c r="DW493">
        <v>2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1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39</v>
      </c>
      <c r="FF493">
        <v>0</v>
      </c>
      <c r="FG493">
        <v>22</v>
      </c>
      <c r="FH493">
        <v>0</v>
      </c>
      <c r="FI493">
        <v>10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</row>
    <row r="494" spans="1:172" x14ac:dyDescent="0.2">
      <c r="A494">
        <v>6755</v>
      </c>
      <c r="B494" t="s">
        <v>1186</v>
      </c>
      <c r="C494" t="s">
        <v>67</v>
      </c>
      <c r="D494" t="s">
        <v>624</v>
      </c>
      <c r="E494">
        <v>2006</v>
      </c>
      <c r="F494">
        <v>14</v>
      </c>
      <c r="G494" t="s">
        <v>780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2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540</v>
      </c>
      <c r="FF494">
        <v>0</v>
      </c>
      <c r="FG494">
        <v>317</v>
      </c>
      <c r="FH494">
        <v>0</v>
      </c>
      <c r="FI494">
        <v>255</v>
      </c>
      <c r="FJ494">
        <v>0</v>
      </c>
      <c r="FK494">
        <v>143</v>
      </c>
      <c r="FL494">
        <v>0</v>
      </c>
      <c r="FM494">
        <v>0</v>
      </c>
      <c r="FN494">
        <v>0</v>
      </c>
      <c r="FO494">
        <v>0</v>
      </c>
      <c r="FP494">
        <v>0</v>
      </c>
    </row>
    <row r="495" spans="1:172" x14ac:dyDescent="0.2">
      <c r="A495">
        <v>6764</v>
      </c>
      <c r="B495" t="s">
        <v>863</v>
      </c>
      <c r="C495" t="s">
        <v>43</v>
      </c>
      <c r="D495" t="s">
        <v>625</v>
      </c>
      <c r="E495">
        <v>2010</v>
      </c>
      <c r="F495">
        <v>10</v>
      </c>
      <c r="G495" t="s">
        <v>785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9.5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1.5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4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64</v>
      </c>
      <c r="FI495">
        <v>0</v>
      </c>
      <c r="FJ495">
        <v>54</v>
      </c>
      <c r="FK495">
        <v>0</v>
      </c>
      <c r="FL495">
        <v>32</v>
      </c>
      <c r="FM495">
        <v>0</v>
      </c>
      <c r="FN495">
        <v>14</v>
      </c>
      <c r="FO495">
        <v>0</v>
      </c>
      <c r="FP495">
        <v>6</v>
      </c>
    </row>
    <row r="496" spans="1:172" x14ac:dyDescent="0.2">
      <c r="A496">
        <v>6767</v>
      </c>
      <c r="B496" t="s">
        <v>543</v>
      </c>
      <c r="C496" t="s">
        <v>81</v>
      </c>
      <c r="D496" t="s">
        <v>624</v>
      </c>
      <c r="E496">
        <v>2009</v>
      </c>
      <c r="F496">
        <v>11</v>
      </c>
      <c r="G496" t="s">
        <v>782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8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8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8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3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4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187</v>
      </c>
      <c r="FH496">
        <v>0</v>
      </c>
      <c r="FI496">
        <v>139</v>
      </c>
      <c r="FJ496">
        <v>0</v>
      </c>
      <c r="FK496">
        <v>74</v>
      </c>
      <c r="FL496">
        <v>0</v>
      </c>
      <c r="FM496">
        <v>31</v>
      </c>
      <c r="FN496">
        <v>0</v>
      </c>
      <c r="FO496">
        <v>0</v>
      </c>
      <c r="FP496">
        <v>0</v>
      </c>
    </row>
    <row r="497" spans="1:172" x14ac:dyDescent="0.2">
      <c r="A497">
        <v>6775</v>
      </c>
      <c r="B497" t="s">
        <v>401</v>
      </c>
      <c r="C497" t="s">
        <v>81</v>
      </c>
      <c r="D497" t="s">
        <v>624</v>
      </c>
      <c r="E497">
        <v>2006</v>
      </c>
      <c r="F497">
        <v>14</v>
      </c>
      <c r="G497" t="s">
        <v>780</v>
      </c>
      <c r="H497">
        <v>0</v>
      </c>
      <c r="I497">
        <v>0</v>
      </c>
      <c r="J497">
        <v>159.4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20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10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8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8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5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1</v>
      </c>
      <c r="DY497">
        <v>4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1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199</v>
      </c>
      <c r="FF497">
        <v>0</v>
      </c>
      <c r="FG497">
        <v>90</v>
      </c>
      <c r="FH497">
        <v>0</v>
      </c>
      <c r="FI497">
        <v>55</v>
      </c>
      <c r="FJ497">
        <v>0</v>
      </c>
      <c r="FK497">
        <v>17</v>
      </c>
      <c r="FL497">
        <v>0</v>
      </c>
      <c r="FM497">
        <v>0</v>
      </c>
      <c r="FN497">
        <v>0</v>
      </c>
      <c r="FO497">
        <v>0</v>
      </c>
      <c r="FP497">
        <v>0</v>
      </c>
    </row>
    <row r="498" spans="1:172" x14ac:dyDescent="0.2">
      <c r="A498">
        <v>6779</v>
      </c>
      <c r="B498" t="s">
        <v>561</v>
      </c>
      <c r="C498" t="s">
        <v>726</v>
      </c>
      <c r="D498" t="s">
        <v>624</v>
      </c>
      <c r="E498">
        <v>2003</v>
      </c>
      <c r="F498">
        <v>17</v>
      </c>
      <c r="G498" t="s">
        <v>779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0.7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0.7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2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333</v>
      </c>
      <c r="FF498">
        <v>0</v>
      </c>
      <c r="FG498">
        <v>132</v>
      </c>
      <c r="FH498">
        <v>0</v>
      </c>
      <c r="FI498">
        <v>94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</row>
    <row r="499" spans="1:172" x14ac:dyDescent="0.2">
      <c r="A499">
        <v>6780</v>
      </c>
      <c r="B499" t="s">
        <v>595</v>
      </c>
      <c r="C499" t="s">
        <v>69</v>
      </c>
      <c r="D499" t="s">
        <v>624</v>
      </c>
      <c r="E499">
        <v>1996</v>
      </c>
      <c r="F499">
        <v>24</v>
      </c>
      <c r="G499" t="s">
        <v>773</v>
      </c>
      <c r="H499">
        <v>0</v>
      </c>
      <c r="I499">
        <v>0</v>
      </c>
      <c r="J499">
        <v>364.3</v>
      </c>
      <c r="K499">
        <v>0</v>
      </c>
      <c r="L499">
        <v>1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231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</row>
    <row r="500" spans="1:172" x14ac:dyDescent="0.2">
      <c r="A500">
        <v>6794</v>
      </c>
      <c r="B500" t="s">
        <v>1253</v>
      </c>
      <c r="C500" t="s">
        <v>83</v>
      </c>
      <c r="D500" t="s">
        <v>624</v>
      </c>
      <c r="E500">
        <v>1996</v>
      </c>
      <c r="F500">
        <v>24</v>
      </c>
      <c r="G500" t="s">
        <v>773</v>
      </c>
      <c r="H500">
        <v>0</v>
      </c>
      <c r="I500">
        <v>0</v>
      </c>
      <c r="J500">
        <v>31.9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491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</row>
    <row r="501" spans="1:172" x14ac:dyDescent="0.2">
      <c r="A501">
        <v>6811</v>
      </c>
      <c r="B501" t="s">
        <v>402</v>
      </c>
      <c r="C501" t="s">
        <v>68</v>
      </c>
      <c r="D501" t="s">
        <v>624</v>
      </c>
      <c r="E501">
        <v>2003</v>
      </c>
      <c r="F501">
        <v>17</v>
      </c>
      <c r="G501" t="s">
        <v>779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0.4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1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0.7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390</v>
      </c>
      <c r="FF501">
        <v>0</v>
      </c>
      <c r="FG501">
        <v>163</v>
      </c>
      <c r="FH501">
        <v>0</v>
      </c>
      <c r="FI501">
        <v>119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</row>
    <row r="502" spans="1:172" x14ac:dyDescent="0.2">
      <c r="A502">
        <v>6826</v>
      </c>
      <c r="B502" t="s">
        <v>403</v>
      </c>
      <c r="C502" t="s">
        <v>66</v>
      </c>
      <c r="D502" t="s">
        <v>624</v>
      </c>
      <c r="E502">
        <v>2004</v>
      </c>
      <c r="F502">
        <v>16</v>
      </c>
      <c r="G502" t="s">
        <v>769</v>
      </c>
      <c r="H502">
        <v>0</v>
      </c>
      <c r="I502">
        <v>0</v>
      </c>
      <c r="J502">
        <v>446.3</v>
      </c>
      <c r="K502">
        <v>0</v>
      </c>
      <c r="L502">
        <v>2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12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8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5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8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5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2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3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2</v>
      </c>
      <c r="DX502">
        <v>8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1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70</v>
      </c>
      <c r="FF502">
        <v>0</v>
      </c>
      <c r="FG502">
        <v>34</v>
      </c>
      <c r="FH502">
        <v>0</v>
      </c>
      <c r="FI502">
        <v>15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</row>
    <row r="503" spans="1:172" x14ac:dyDescent="0.2">
      <c r="A503">
        <v>6839</v>
      </c>
      <c r="B503" t="s">
        <v>404</v>
      </c>
      <c r="C503" t="s">
        <v>1265</v>
      </c>
      <c r="D503" t="s">
        <v>624</v>
      </c>
      <c r="E503">
        <v>2000</v>
      </c>
      <c r="F503">
        <v>20</v>
      </c>
      <c r="G503" t="s">
        <v>768</v>
      </c>
      <c r="H503">
        <v>0</v>
      </c>
      <c r="I503">
        <v>1006</v>
      </c>
      <c r="J503">
        <v>2124.9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8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8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5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8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5</v>
      </c>
      <c r="BO503">
        <v>0</v>
      </c>
      <c r="BP503">
        <v>0</v>
      </c>
      <c r="BQ503">
        <v>0</v>
      </c>
      <c r="BR503">
        <v>0</v>
      </c>
      <c r="BS503">
        <v>8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8.5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2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12</v>
      </c>
      <c r="DU503">
        <v>0</v>
      </c>
      <c r="DV503">
        <v>8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1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7</v>
      </c>
      <c r="FF503">
        <v>0</v>
      </c>
      <c r="FG503">
        <v>4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</row>
    <row r="504" spans="1:172" x14ac:dyDescent="0.2">
      <c r="A504">
        <v>6841</v>
      </c>
      <c r="B504" t="s">
        <v>1274</v>
      </c>
      <c r="C504" t="s">
        <v>1264</v>
      </c>
      <c r="D504" t="s">
        <v>624</v>
      </c>
      <c r="E504">
        <v>2005</v>
      </c>
      <c r="F504">
        <v>15</v>
      </c>
      <c r="G504" t="s">
        <v>778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3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2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458</v>
      </c>
      <c r="FF504">
        <v>0</v>
      </c>
      <c r="FG504">
        <v>211</v>
      </c>
      <c r="FH504">
        <v>0</v>
      </c>
      <c r="FI504">
        <v>159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</row>
    <row r="505" spans="1:172" x14ac:dyDescent="0.2">
      <c r="A505">
        <v>6846</v>
      </c>
      <c r="B505" t="s">
        <v>405</v>
      </c>
      <c r="C505" t="s">
        <v>41</v>
      </c>
      <c r="D505" t="s">
        <v>624</v>
      </c>
      <c r="E505">
        <v>2007</v>
      </c>
      <c r="F505">
        <v>13</v>
      </c>
      <c r="G505" t="s">
        <v>781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1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5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10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3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0.5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155</v>
      </c>
      <c r="FH505">
        <v>0</v>
      </c>
      <c r="FI505">
        <v>107</v>
      </c>
      <c r="FJ505">
        <v>0</v>
      </c>
      <c r="FK505">
        <v>58</v>
      </c>
      <c r="FL505">
        <v>0</v>
      </c>
      <c r="FM505">
        <v>0</v>
      </c>
      <c r="FN505">
        <v>0</v>
      </c>
      <c r="FO505">
        <v>0</v>
      </c>
      <c r="FP505">
        <v>0</v>
      </c>
    </row>
    <row r="506" spans="1:172" x14ac:dyDescent="0.2">
      <c r="A506">
        <v>6879</v>
      </c>
      <c r="B506" t="s">
        <v>989</v>
      </c>
      <c r="C506" t="s">
        <v>32</v>
      </c>
      <c r="D506" t="s">
        <v>624</v>
      </c>
      <c r="E506">
        <v>1978</v>
      </c>
      <c r="F506">
        <v>42</v>
      </c>
      <c r="G506" t="s">
        <v>772</v>
      </c>
      <c r="H506">
        <v>0</v>
      </c>
      <c r="I506">
        <v>0</v>
      </c>
      <c r="J506">
        <v>355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8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59</v>
      </c>
      <c r="FC506">
        <v>0</v>
      </c>
      <c r="FD506">
        <v>0</v>
      </c>
      <c r="FE506">
        <v>273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</row>
    <row r="507" spans="1:172" x14ac:dyDescent="0.2">
      <c r="A507">
        <v>6907</v>
      </c>
      <c r="B507" t="s">
        <v>584</v>
      </c>
      <c r="C507" t="s">
        <v>71</v>
      </c>
      <c r="D507" t="s">
        <v>624</v>
      </c>
      <c r="E507">
        <v>1951</v>
      </c>
      <c r="F507">
        <v>69</v>
      </c>
      <c r="G507" t="s">
        <v>766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</row>
    <row r="508" spans="1:172" x14ac:dyDescent="0.2">
      <c r="A508">
        <v>6909</v>
      </c>
      <c r="B508" t="s">
        <v>406</v>
      </c>
      <c r="C508" t="s">
        <v>80</v>
      </c>
      <c r="D508" t="s">
        <v>624</v>
      </c>
      <c r="E508">
        <v>1973</v>
      </c>
      <c r="F508">
        <v>47</v>
      </c>
      <c r="G508" t="s">
        <v>772</v>
      </c>
      <c r="H508">
        <v>0</v>
      </c>
      <c r="I508">
        <v>0</v>
      </c>
      <c r="J508">
        <v>371.9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8.5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8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10</v>
      </c>
      <c r="DO508">
        <v>0</v>
      </c>
      <c r="DP508">
        <v>0</v>
      </c>
      <c r="DQ508">
        <v>8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4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6</v>
      </c>
      <c r="FC508">
        <v>0</v>
      </c>
      <c r="FD508">
        <v>0</v>
      </c>
      <c r="FE508">
        <v>269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</row>
    <row r="509" spans="1:172" x14ac:dyDescent="0.2">
      <c r="A509">
        <v>6912</v>
      </c>
      <c r="B509" t="s">
        <v>407</v>
      </c>
      <c r="C509" t="s">
        <v>1264</v>
      </c>
      <c r="D509" t="s">
        <v>624</v>
      </c>
      <c r="E509">
        <v>1999</v>
      </c>
      <c r="F509">
        <v>21</v>
      </c>
      <c r="G509" t="s">
        <v>776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</row>
    <row r="510" spans="1:172" x14ac:dyDescent="0.2">
      <c r="A510">
        <v>6952</v>
      </c>
      <c r="B510" t="s">
        <v>408</v>
      </c>
      <c r="C510" t="s">
        <v>68</v>
      </c>
      <c r="D510" t="s">
        <v>624</v>
      </c>
      <c r="E510">
        <v>2003</v>
      </c>
      <c r="F510">
        <v>17</v>
      </c>
      <c r="G510" t="s">
        <v>779</v>
      </c>
      <c r="H510">
        <v>0</v>
      </c>
      <c r="I510">
        <v>174</v>
      </c>
      <c r="J510">
        <v>425</v>
      </c>
      <c r="K510">
        <v>0</v>
      </c>
      <c r="L510">
        <v>0</v>
      </c>
      <c r="M510">
        <v>8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10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8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4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3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1</v>
      </c>
      <c r="DW510">
        <v>1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100</v>
      </c>
      <c r="FF510">
        <v>0</v>
      </c>
      <c r="FG510">
        <v>41</v>
      </c>
      <c r="FH510">
        <v>0</v>
      </c>
      <c r="FI510">
        <v>24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</row>
    <row r="511" spans="1:172" x14ac:dyDescent="0.2">
      <c r="A511">
        <v>7026</v>
      </c>
      <c r="B511" t="s">
        <v>586</v>
      </c>
      <c r="C511" t="s">
        <v>46</v>
      </c>
      <c r="D511" t="s">
        <v>624</v>
      </c>
      <c r="E511">
        <v>1973</v>
      </c>
      <c r="F511">
        <v>47</v>
      </c>
      <c r="G511" t="s">
        <v>772</v>
      </c>
      <c r="H511">
        <v>0</v>
      </c>
      <c r="I511">
        <v>0</v>
      </c>
      <c r="J511">
        <v>87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424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</row>
    <row r="512" spans="1:172" x14ac:dyDescent="0.2">
      <c r="A512">
        <v>7032</v>
      </c>
      <c r="B512" t="s">
        <v>727</v>
      </c>
      <c r="C512" t="s">
        <v>726</v>
      </c>
      <c r="D512" t="s">
        <v>624</v>
      </c>
      <c r="E512">
        <v>2005</v>
      </c>
      <c r="F512">
        <v>15</v>
      </c>
      <c r="G512" t="s">
        <v>778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2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4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2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358</v>
      </c>
      <c r="FF512">
        <v>0</v>
      </c>
      <c r="FG512">
        <v>150</v>
      </c>
      <c r="FH512">
        <v>0</v>
      </c>
      <c r="FI512">
        <v>105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</row>
    <row r="513" spans="1:172" x14ac:dyDescent="0.2">
      <c r="A513">
        <v>7060</v>
      </c>
      <c r="B513" t="s">
        <v>409</v>
      </c>
      <c r="C513" t="s">
        <v>55</v>
      </c>
      <c r="D513" t="s">
        <v>624</v>
      </c>
      <c r="E513">
        <v>1999</v>
      </c>
      <c r="F513">
        <v>21</v>
      </c>
      <c r="G513" t="s">
        <v>776</v>
      </c>
      <c r="H513">
        <v>0</v>
      </c>
      <c r="I513">
        <v>0</v>
      </c>
      <c r="J513">
        <v>95.6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411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</row>
    <row r="514" spans="1:172" x14ac:dyDescent="0.2">
      <c r="A514">
        <v>7078</v>
      </c>
      <c r="B514" t="s">
        <v>410</v>
      </c>
      <c r="C514" t="s">
        <v>76</v>
      </c>
      <c r="D514" t="s">
        <v>624</v>
      </c>
      <c r="E514">
        <v>2003</v>
      </c>
      <c r="F514">
        <v>17</v>
      </c>
      <c r="G514" t="s">
        <v>779</v>
      </c>
      <c r="H514">
        <v>0</v>
      </c>
      <c r="I514">
        <v>310</v>
      </c>
      <c r="J514">
        <v>510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5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5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5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12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5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1.5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4</v>
      </c>
      <c r="DV514">
        <v>1</v>
      </c>
      <c r="DW514">
        <v>2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1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59</v>
      </c>
      <c r="FF514">
        <v>0</v>
      </c>
      <c r="FG514">
        <v>28</v>
      </c>
      <c r="FH514">
        <v>0</v>
      </c>
      <c r="FI514">
        <v>12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</row>
    <row r="515" spans="1:172" x14ac:dyDescent="0.2">
      <c r="A515">
        <v>7081</v>
      </c>
      <c r="B515" t="s">
        <v>411</v>
      </c>
      <c r="C515" t="s">
        <v>76</v>
      </c>
      <c r="D515" t="s">
        <v>624</v>
      </c>
      <c r="E515">
        <v>2005</v>
      </c>
      <c r="F515">
        <v>15</v>
      </c>
      <c r="G515" t="s">
        <v>778</v>
      </c>
      <c r="H515">
        <v>0</v>
      </c>
      <c r="I515">
        <v>63</v>
      </c>
      <c r="J515">
        <v>127.5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10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8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5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3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5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2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2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1</v>
      </c>
      <c r="DX515">
        <v>2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0.5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163</v>
      </c>
      <c r="FF515">
        <v>0</v>
      </c>
      <c r="FG515">
        <v>57</v>
      </c>
      <c r="FH515">
        <v>0</v>
      </c>
      <c r="FI515">
        <v>32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</row>
    <row r="516" spans="1:172" x14ac:dyDescent="0.2">
      <c r="A516">
        <v>7099</v>
      </c>
      <c r="B516" t="s">
        <v>412</v>
      </c>
      <c r="C516" t="s">
        <v>74</v>
      </c>
      <c r="D516" t="s">
        <v>624</v>
      </c>
      <c r="E516">
        <v>1959</v>
      </c>
      <c r="F516">
        <v>61</v>
      </c>
      <c r="G516" t="s">
        <v>770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4</v>
      </c>
      <c r="DP516">
        <v>0</v>
      </c>
      <c r="DQ516">
        <v>0</v>
      </c>
      <c r="DR516">
        <v>5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4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75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</row>
    <row r="517" spans="1:172" x14ac:dyDescent="0.2">
      <c r="A517">
        <v>7113</v>
      </c>
      <c r="B517" t="s">
        <v>413</v>
      </c>
      <c r="C517" t="s">
        <v>1264</v>
      </c>
      <c r="D517" t="s">
        <v>624</v>
      </c>
      <c r="E517">
        <v>2002</v>
      </c>
      <c r="F517">
        <v>18</v>
      </c>
      <c r="G517" t="s">
        <v>777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0.2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1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512</v>
      </c>
      <c r="FF517">
        <v>0</v>
      </c>
      <c r="FG517">
        <v>271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</row>
    <row r="518" spans="1:172" x14ac:dyDescent="0.2">
      <c r="A518">
        <v>7119</v>
      </c>
      <c r="B518" t="s">
        <v>944</v>
      </c>
      <c r="C518" t="s">
        <v>1264</v>
      </c>
      <c r="D518" t="s">
        <v>624</v>
      </c>
      <c r="E518">
        <v>1972</v>
      </c>
      <c r="F518">
        <v>48</v>
      </c>
      <c r="G518" t="s">
        <v>772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</row>
    <row r="519" spans="1:172" x14ac:dyDescent="0.2">
      <c r="A519">
        <v>7154</v>
      </c>
      <c r="B519" t="s">
        <v>728</v>
      </c>
      <c r="C519" t="s">
        <v>40</v>
      </c>
      <c r="D519" t="s">
        <v>624</v>
      </c>
      <c r="E519">
        <v>2001</v>
      </c>
      <c r="F519">
        <v>19</v>
      </c>
      <c r="G519" t="s">
        <v>774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0.5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</row>
    <row r="520" spans="1:172" x14ac:dyDescent="0.2">
      <c r="A520">
        <v>7178</v>
      </c>
      <c r="B520" t="s">
        <v>1275</v>
      </c>
      <c r="C520" t="s">
        <v>1264</v>
      </c>
      <c r="D520" t="s">
        <v>624</v>
      </c>
      <c r="E520">
        <v>1999</v>
      </c>
      <c r="F520">
        <v>21</v>
      </c>
      <c r="G520" t="s">
        <v>776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6.5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0.5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376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</row>
    <row r="521" spans="1:172" x14ac:dyDescent="0.2">
      <c r="A521">
        <v>7184</v>
      </c>
      <c r="B521" t="s">
        <v>414</v>
      </c>
      <c r="C521" t="s">
        <v>1265</v>
      </c>
      <c r="D521" t="s">
        <v>624</v>
      </c>
      <c r="E521">
        <v>1999</v>
      </c>
      <c r="F521">
        <v>21</v>
      </c>
      <c r="G521" t="s">
        <v>776</v>
      </c>
      <c r="H521">
        <v>0</v>
      </c>
      <c r="I521">
        <v>0</v>
      </c>
      <c r="J521">
        <v>191.3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7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5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20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20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1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5.75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20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8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12</v>
      </c>
      <c r="FB521">
        <v>0</v>
      </c>
      <c r="FC521">
        <v>0</v>
      </c>
      <c r="FD521">
        <v>2</v>
      </c>
      <c r="FE521">
        <v>248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</row>
    <row r="522" spans="1:172" x14ac:dyDescent="0.2">
      <c r="A522">
        <v>7213</v>
      </c>
      <c r="B522" t="s">
        <v>1197</v>
      </c>
      <c r="C522" t="s">
        <v>33</v>
      </c>
      <c r="D522" t="s">
        <v>624</v>
      </c>
      <c r="E522">
        <v>1962</v>
      </c>
      <c r="F522">
        <v>58</v>
      </c>
      <c r="G522" t="s">
        <v>771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10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96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</row>
    <row r="523" spans="1:172" x14ac:dyDescent="0.2">
      <c r="A523">
        <v>7230</v>
      </c>
      <c r="B523" t="s">
        <v>415</v>
      </c>
      <c r="C523" t="s">
        <v>75</v>
      </c>
      <c r="D523" t="s">
        <v>624</v>
      </c>
      <c r="E523">
        <v>2004</v>
      </c>
      <c r="F523">
        <v>16</v>
      </c>
      <c r="G523" t="s">
        <v>769</v>
      </c>
      <c r="H523">
        <v>0</v>
      </c>
      <c r="I523">
        <v>0</v>
      </c>
      <c r="J523">
        <v>392.3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10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8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5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5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1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4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1</v>
      </c>
      <c r="DX523">
        <v>4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2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113</v>
      </c>
      <c r="FF523">
        <v>0</v>
      </c>
      <c r="FG523">
        <v>50</v>
      </c>
      <c r="FH523">
        <v>0</v>
      </c>
      <c r="FI523">
        <v>29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</row>
    <row r="524" spans="1:172" x14ac:dyDescent="0.2">
      <c r="A524">
        <v>7239</v>
      </c>
      <c r="B524" t="s">
        <v>416</v>
      </c>
      <c r="C524" t="s">
        <v>87</v>
      </c>
      <c r="D524" t="s">
        <v>624</v>
      </c>
      <c r="E524">
        <v>2005</v>
      </c>
      <c r="F524">
        <v>15</v>
      </c>
      <c r="G524" t="s">
        <v>778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2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2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1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1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403</v>
      </c>
      <c r="FF524">
        <v>0</v>
      </c>
      <c r="FG524">
        <v>179</v>
      </c>
      <c r="FH524">
        <v>0</v>
      </c>
      <c r="FI524">
        <v>130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</row>
    <row r="525" spans="1:172" x14ac:dyDescent="0.2">
      <c r="A525">
        <v>7242</v>
      </c>
      <c r="B525" t="s">
        <v>990</v>
      </c>
      <c r="C525" t="s">
        <v>49</v>
      </c>
      <c r="D525" t="s">
        <v>624</v>
      </c>
      <c r="E525">
        <v>1998</v>
      </c>
      <c r="F525">
        <v>22</v>
      </c>
      <c r="G525" t="s">
        <v>775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</row>
    <row r="526" spans="1:172" x14ac:dyDescent="0.2">
      <c r="A526">
        <v>7265</v>
      </c>
      <c r="B526" t="s">
        <v>549</v>
      </c>
      <c r="C526" t="s">
        <v>1264</v>
      </c>
      <c r="D526" t="s">
        <v>625</v>
      </c>
      <c r="E526">
        <v>2005</v>
      </c>
      <c r="F526">
        <v>15</v>
      </c>
      <c r="G526" t="s">
        <v>778</v>
      </c>
      <c r="H526">
        <v>0</v>
      </c>
      <c r="I526">
        <v>440</v>
      </c>
      <c r="J526">
        <v>262.5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6.3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6.3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6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4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1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59</v>
      </c>
      <c r="FG526">
        <v>0</v>
      </c>
      <c r="FH526">
        <v>0</v>
      </c>
      <c r="FI526">
        <v>0</v>
      </c>
      <c r="FJ526">
        <v>60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</row>
    <row r="527" spans="1:172" x14ac:dyDescent="0.2">
      <c r="A527">
        <v>7271</v>
      </c>
      <c r="B527" t="s">
        <v>417</v>
      </c>
      <c r="C527" t="s">
        <v>68</v>
      </c>
      <c r="D527" t="s">
        <v>624</v>
      </c>
      <c r="E527">
        <v>2003</v>
      </c>
      <c r="F527">
        <v>17</v>
      </c>
      <c r="G527" t="s">
        <v>779</v>
      </c>
      <c r="H527">
        <v>0</v>
      </c>
      <c r="I527">
        <v>20</v>
      </c>
      <c r="J527">
        <v>408</v>
      </c>
      <c r="K527">
        <v>0</v>
      </c>
      <c r="L527">
        <v>0</v>
      </c>
      <c r="M527">
        <v>12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10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10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5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12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2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0.5</v>
      </c>
      <c r="DW527">
        <v>1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0.5</v>
      </c>
      <c r="EI527">
        <v>1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60</v>
      </c>
      <c r="FF527">
        <v>0</v>
      </c>
      <c r="FG527">
        <v>24</v>
      </c>
      <c r="FH527">
        <v>0</v>
      </c>
      <c r="FI527">
        <v>11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</row>
    <row r="528" spans="1:172" x14ac:dyDescent="0.2">
      <c r="A528">
        <v>7278</v>
      </c>
      <c r="B528" t="s">
        <v>418</v>
      </c>
      <c r="C528" t="s">
        <v>75</v>
      </c>
      <c r="D528" t="s">
        <v>624</v>
      </c>
      <c r="E528">
        <v>2004</v>
      </c>
      <c r="F528">
        <v>16</v>
      </c>
      <c r="G528" t="s">
        <v>769</v>
      </c>
      <c r="H528">
        <v>0</v>
      </c>
      <c r="I528">
        <v>367.5</v>
      </c>
      <c r="J528">
        <v>935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5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5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5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5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5</v>
      </c>
      <c r="BP528">
        <v>5</v>
      </c>
      <c r="BQ528">
        <v>0</v>
      </c>
      <c r="BR528">
        <v>0</v>
      </c>
      <c r="BS528">
        <v>0</v>
      </c>
      <c r="BT528">
        <v>0</v>
      </c>
      <c r="BU528">
        <v>7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3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4</v>
      </c>
      <c r="DX528">
        <v>4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0.5</v>
      </c>
      <c r="EJ528">
        <v>1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71</v>
      </c>
      <c r="FF528">
        <v>0</v>
      </c>
      <c r="FG528">
        <v>55</v>
      </c>
      <c r="FH528">
        <v>0</v>
      </c>
      <c r="FI528">
        <v>20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</row>
    <row r="529" spans="1:172" x14ac:dyDescent="0.2">
      <c r="A529">
        <v>7291</v>
      </c>
      <c r="B529" t="s">
        <v>991</v>
      </c>
      <c r="C529" t="s">
        <v>1264</v>
      </c>
      <c r="D529" t="s">
        <v>624</v>
      </c>
      <c r="E529">
        <v>2004</v>
      </c>
      <c r="F529">
        <v>16</v>
      </c>
      <c r="G529" t="s">
        <v>769</v>
      </c>
      <c r="H529">
        <v>0</v>
      </c>
      <c r="I529">
        <v>0</v>
      </c>
      <c r="J529">
        <v>31.9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0.7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474</v>
      </c>
      <c r="FF529">
        <v>0</v>
      </c>
      <c r="FG529">
        <v>312</v>
      </c>
      <c r="FH529">
        <v>0</v>
      </c>
      <c r="FI529">
        <v>252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</row>
    <row r="530" spans="1:172" x14ac:dyDescent="0.2">
      <c r="A530">
        <v>7297</v>
      </c>
      <c r="B530" t="s">
        <v>419</v>
      </c>
      <c r="C530" t="s">
        <v>87</v>
      </c>
      <c r="D530" t="s">
        <v>624</v>
      </c>
      <c r="E530">
        <v>2001</v>
      </c>
      <c r="F530">
        <v>19</v>
      </c>
      <c r="G530" t="s">
        <v>774</v>
      </c>
      <c r="H530">
        <v>0</v>
      </c>
      <c r="I530">
        <v>628</v>
      </c>
      <c r="J530">
        <v>916.5</v>
      </c>
      <c r="K530">
        <v>0</v>
      </c>
      <c r="L530">
        <v>1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8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5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5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12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5</v>
      </c>
      <c r="BP530">
        <v>0</v>
      </c>
      <c r="BQ530">
        <v>0</v>
      </c>
      <c r="BR530">
        <v>0</v>
      </c>
      <c r="BS530">
        <v>0</v>
      </c>
      <c r="BT530">
        <v>5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9.5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1.5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2</v>
      </c>
      <c r="DW530">
        <v>4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1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29</v>
      </c>
      <c r="FF530">
        <v>0</v>
      </c>
      <c r="FG530">
        <v>13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</row>
    <row r="531" spans="1:172" x14ac:dyDescent="0.2">
      <c r="A531">
        <v>7300</v>
      </c>
      <c r="B531" t="s">
        <v>420</v>
      </c>
      <c r="C531" t="s">
        <v>75</v>
      </c>
      <c r="D531" t="s">
        <v>624</v>
      </c>
      <c r="E531">
        <v>2005</v>
      </c>
      <c r="F531">
        <v>15</v>
      </c>
      <c r="G531" t="s">
        <v>778</v>
      </c>
      <c r="H531">
        <v>0</v>
      </c>
      <c r="I531">
        <v>0</v>
      </c>
      <c r="J531">
        <v>498.1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8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8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5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10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2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4.75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2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1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121</v>
      </c>
      <c r="FF531">
        <v>0</v>
      </c>
      <c r="FG531">
        <v>46</v>
      </c>
      <c r="FH531">
        <v>0</v>
      </c>
      <c r="FI531">
        <v>30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</row>
    <row r="532" spans="1:172" x14ac:dyDescent="0.2">
      <c r="A532">
        <v>7304</v>
      </c>
      <c r="B532" t="s">
        <v>421</v>
      </c>
      <c r="C532" t="s">
        <v>41</v>
      </c>
      <c r="D532" t="s">
        <v>625</v>
      </c>
      <c r="E532">
        <v>2006</v>
      </c>
      <c r="F532">
        <v>14</v>
      </c>
      <c r="G532" t="s">
        <v>780</v>
      </c>
      <c r="H532">
        <v>0</v>
      </c>
      <c r="I532">
        <v>358</v>
      </c>
      <c r="J532">
        <v>735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11.5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13.5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11.5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5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9.5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8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2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24</v>
      </c>
      <c r="FG532">
        <v>0</v>
      </c>
      <c r="FH532">
        <v>42</v>
      </c>
      <c r="FI532">
        <v>0</v>
      </c>
      <c r="FJ532">
        <v>31</v>
      </c>
      <c r="FK532">
        <v>0</v>
      </c>
      <c r="FL532">
        <v>13</v>
      </c>
      <c r="FM532">
        <v>0</v>
      </c>
      <c r="FN532">
        <v>0</v>
      </c>
      <c r="FO532">
        <v>0</v>
      </c>
      <c r="FP532">
        <v>0</v>
      </c>
    </row>
    <row r="533" spans="1:172" x14ac:dyDescent="0.2">
      <c r="A533">
        <v>7307</v>
      </c>
      <c r="B533" t="s">
        <v>422</v>
      </c>
      <c r="C533" t="s">
        <v>39</v>
      </c>
      <c r="D533" t="s">
        <v>625</v>
      </c>
      <c r="E533">
        <v>1965</v>
      </c>
      <c r="F533">
        <v>55</v>
      </c>
      <c r="G533" t="s">
        <v>771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8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8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</row>
    <row r="534" spans="1:172" x14ac:dyDescent="0.2">
      <c r="A534">
        <v>7338</v>
      </c>
      <c r="B534" t="s">
        <v>423</v>
      </c>
      <c r="C534" t="s">
        <v>1264</v>
      </c>
      <c r="D534" t="s">
        <v>625</v>
      </c>
      <c r="E534">
        <v>2003</v>
      </c>
      <c r="F534">
        <v>17</v>
      </c>
      <c r="G534" t="s">
        <v>779</v>
      </c>
      <c r="H534">
        <v>0</v>
      </c>
      <c r="I534">
        <v>702.5</v>
      </c>
      <c r="J534">
        <v>1527.3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11.5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11.5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15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6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1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8</v>
      </c>
      <c r="DW534">
        <v>8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0.5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18</v>
      </c>
      <c r="FG534">
        <v>0</v>
      </c>
      <c r="FH534">
        <v>21</v>
      </c>
      <c r="FI534">
        <v>0</v>
      </c>
      <c r="FJ534">
        <v>7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</row>
    <row r="535" spans="1:172" x14ac:dyDescent="0.2">
      <c r="A535">
        <v>7343</v>
      </c>
      <c r="B535" t="s">
        <v>424</v>
      </c>
      <c r="C535" t="s">
        <v>1265</v>
      </c>
      <c r="D535" t="s">
        <v>624</v>
      </c>
      <c r="E535">
        <v>2005</v>
      </c>
      <c r="F535">
        <v>15</v>
      </c>
      <c r="G535" t="s">
        <v>778</v>
      </c>
      <c r="H535">
        <v>0</v>
      </c>
      <c r="I535">
        <v>483.8</v>
      </c>
      <c r="J535">
        <v>1127.9000000000001</v>
      </c>
      <c r="K535">
        <v>0</v>
      </c>
      <c r="L535">
        <v>4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12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8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5</v>
      </c>
      <c r="AV535">
        <v>5</v>
      </c>
      <c r="AW535">
        <v>5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3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5</v>
      </c>
      <c r="BP535">
        <v>5</v>
      </c>
      <c r="BQ535">
        <v>0</v>
      </c>
      <c r="BR535">
        <v>0</v>
      </c>
      <c r="BS535">
        <v>0</v>
      </c>
      <c r="BT535">
        <v>0</v>
      </c>
      <c r="BU535">
        <v>8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5.5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8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4</v>
      </c>
      <c r="DX535">
        <v>12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0.5</v>
      </c>
      <c r="EJ535">
        <v>2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32</v>
      </c>
      <c r="FF535">
        <v>0</v>
      </c>
      <c r="FG535">
        <v>15</v>
      </c>
      <c r="FH535">
        <v>0</v>
      </c>
      <c r="FI535">
        <v>6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</row>
    <row r="536" spans="1:172" x14ac:dyDescent="0.2">
      <c r="A536">
        <v>7371</v>
      </c>
      <c r="B536" t="s">
        <v>425</v>
      </c>
      <c r="C536" t="s">
        <v>55</v>
      </c>
      <c r="D536" t="s">
        <v>624</v>
      </c>
      <c r="E536">
        <v>2008</v>
      </c>
      <c r="F536">
        <v>12</v>
      </c>
      <c r="G536" t="s">
        <v>783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8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3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5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16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10</v>
      </c>
      <c r="CE536">
        <v>0</v>
      </c>
      <c r="CF536">
        <v>0</v>
      </c>
      <c r="CG536">
        <v>0</v>
      </c>
      <c r="CH536">
        <v>0</v>
      </c>
      <c r="CI536">
        <v>11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1.5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3.5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2</v>
      </c>
      <c r="DZ536">
        <v>16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1</v>
      </c>
      <c r="EL536">
        <v>8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328</v>
      </c>
      <c r="FF536">
        <v>0</v>
      </c>
      <c r="FG536">
        <v>83</v>
      </c>
      <c r="FH536">
        <v>0</v>
      </c>
      <c r="FI536">
        <v>52</v>
      </c>
      <c r="FJ536">
        <v>0</v>
      </c>
      <c r="FK536">
        <v>15</v>
      </c>
      <c r="FL536">
        <v>0</v>
      </c>
      <c r="FM536">
        <v>3</v>
      </c>
      <c r="FN536">
        <v>0</v>
      </c>
      <c r="FO536">
        <v>0</v>
      </c>
      <c r="FP536">
        <v>0</v>
      </c>
    </row>
    <row r="537" spans="1:172" x14ac:dyDescent="0.2">
      <c r="A537">
        <v>7372</v>
      </c>
      <c r="B537" t="s">
        <v>426</v>
      </c>
      <c r="C537" t="s">
        <v>55</v>
      </c>
      <c r="D537" t="s">
        <v>625</v>
      </c>
      <c r="E537">
        <v>2004</v>
      </c>
      <c r="F537">
        <v>16</v>
      </c>
      <c r="G537" t="s">
        <v>769</v>
      </c>
      <c r="H537">
        <v>0</v>
      </c>
      <c r="I537">
        <v>0</v>
      </c>
      <c r="J537">
        <v>262.5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6.3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7.5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2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4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1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77</v>
      </c>
      <c r="FG537">
        <v>0</v>
      </c>
      <c r="FH537">
        <v>51</v>
      </c>
      <c r="FI537">
        <v>0</v>
      </c>
      <c r="FJ537">
        <v>40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</row>
    <row r="538" spans="1:172" x14ac:dyDescent="0.2">
      <c r="A538">
        <v>7399</v>
      </c>
      <c r="B538" t="s">
        <v>427</v>
      </c>
      <c r="C538" t="s">
        <v>76</v>
      </c>
      <c r="D538" t="s">
        <v>625</v>
      </c>
      <c r="E538">
        <v>2003</v>
      </c>
      <c r="F538">
        <v>17</v>
      </c>
      <c r="G538" t="s">
        <v>779</v>
      </c>
      <c r="H538">
        <v>0</v>
      </c>
      <c r="I538">
        <v>0</v>
      </c>
      <c r="J538">
        <v>787.5</v>
      </c>
      <c r="K538">
        <v>0</v>
      </c>
      <c r="L538">
        <v>2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10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11.5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10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5.5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4.5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4</v>
      </c>
      <c r="DW538">
        <v>4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31</v>
      </c>
      <c r="FG538">
        <v>0</v>
      </c>
      <c r="FH538">
        <v>21</v>
      </c>
      <c r="FI538">
        <v>0</v>
      </c>
      <c r="FJ538">
        <v>12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</row>
    <row r="539" spans="1:172" x14ac:dyDescent="0.2">
      <c r="A539">
        <v>7406</v>
      </c>
      <c r="B539" t="s">
        <v>428</v>
      </c>
      <c r="C539" t="s">
        <v>81</v>
      </c>
      <c r="D539" t="s">
        <v>624</v>
      </c>
      <c r="E539">
        <v>2004</v>
      </c>
      <c r="F539">
        <v>16</v>
      </c>
      <c r="G539" t="s">
        <v>769</v>
      </c>
      <c r="H539">
        <v>0</v>
      </c>
      <c r="I539">
        <v>502.5</v>
      </c>
      <c r="J539">
        <v>750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8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12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5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8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5</v>
      </c>
      <c r="BP539">
        <v>5</v>
      </c>
      <c r="BQ539">
        <v>0</v>
      </c>
      <c r="BR539">
        <v>0</v>
      </c>
      <c r="BS539">
        <v>0</v>
      </c>
      <c r="BT539">
        <v>7</v>
      </c>
      <c r="BU539">
        <v>12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6</v>
      </c>
      <c r="CC539">
        <v>0</v>
      </c>
      <c r="CD539">
        <v>0</v>
      </c>
      <c r="CE539">
        <v>0</v>
      </c>
      <c r="CF539">
        <v>0</v>
      </c>
      <c r="CG539">
        <v>6.5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1.5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4</v>
      </c>
      <c r="DX539">
        <v>12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1</v>
      </c>
      <c r="EJ539">
        <v>8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54</v>
      </c>
      <c r="FF539">
        <v>0</v>
      </c>
      <c r="FG539">
        <v>20</v>
      </c>
      <c r="FH539">
        <v>0</v>
      </c>
      <c r="FI539">
        <v>7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</row>
    <row r="540" spans="1:172" x14ac:dyDescent="0.2">
      <c r="A540">
        <v>7420</v>
      </c>
      <c r="B540" t="s">
        <v>429</v>
      </c>
      <c r="C540" t="s">
        <v>41</v>
      </c>
      <c r="D540" t="s">
        <v>624</v>
      </c>
      <c r="E540">
        <v>2003</v>
      </c>
      <c r="F540">
        <v>17</v>
      </c>
      <c r="G540" t="s">
        <v>779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</row>
    <row r="541" spans="1:172" x14ac:dyDescent="0.2">
      <c r="A541">
        <v>7421</v>
      </c>
      <c r="B541" t="s">
        <v>670</v>
      </c>
      <c r="C541" t="s">
        <v>1264</v>
      </c>
      <c r="D541" t="s">
        <v>624</v>
      </c>
      <c r="E541">
        <v>2003</v>
      </c>
      <c r="F541">
        <v>17</v>
      </c>
      <c r="G541" t="s">
        <v>779</v>
      </c>
      <c r="H541">
        <v>0</v>
      </c>
      <c r="I541">
        <v>0</v>
      </c>
      <c r="J541">
        <v>63.8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443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0</v>
      </c>
    </row>
    <row r="542" spans="1:172" x14ac:dyDescent="0.2">
      <c r="A542">
        <v>7438</v>
      </c>
      <c r="B542" t="s">
        <v>430</v>
      </c>
      <c r="C542" t="s">
        <v>32</v>
      </c>
      <c r="D542" t="s">
        <v>624</v>
      </c>
      <c r="E542">
        <v>2000</v>
      </c>
      <c r="F542">
        <v>20</v>
      </c>
      <c r="G542" t="s">
        <v>768</v>
      </c>
      <c r="H542">
        <v>0</v>
      </c>
      <c r="I542">
        <v>0</v>
      </c>
      <c r="J542">
        <v>242.9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12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8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2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0.5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196</v>
      </c>
      <c r="FF542">
        <v>0</v>
      </c>
      <c r="FG542">
        <v>68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</row>
    <row r="543" spans="1:172" x14ac:dyDescent="0.2">
      <c r="A543">
        <v>7452</v>
      </c>
      <c r="B543" t="s">
        <v>431</v>
      </c>
      <c r="C543" t="s">
        <v>32</v>
      </c>
      <c r="D543" t="s">
        <v>624</v>
      </c>
      <c r="E543">
        <v>2002</v>
      </c>
      <c r="F543">
        <v>18</v>
      </c>
      <c r="G543" t="s">
        <v>777</v>
      </c>
      <c r="H543">
        <v>0</v>
      </c>
      <c r="I543">
        <v>182</v>
      </c>
      <c r="J543">
        <v>573.79999999999995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7.5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2</v>
      </c>
      <c r="DW543">
        <v>2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1</v>
      </c>
      <c r="EI543">
        <v>0.5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191</v>
      </c>
      <c r="FF543">
        <v>0</v>
      </c>
      <c r="FG543">
        <v>40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</row>
    <row r="544" spans="1:172" x14ac:dyDescent="0.2">
      <c r="A544">
        <v>7455</v>
      </c>
      <c r="B544" t="s">
        <v>1236</v>
      </c>
      <c r="C544" t="s">
        <v>47</v>
      </c>
      <c r="D544" t="s">
        <v>624</v>
      </c>
      <c r="E544">
        <v>2001</v>
      </c>
      <c r="F544">
        <v>19</v>
      </c>
      <c r="G544" t="s">
        <v>774</v>
      </c>
      <c r="H544">
        <v>0</v>
      </c>
      <c r="I544">
        <v>0</v>
      </c>
      <c r="J544">
        <v>191.3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340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</row>
    <row r="545" spans="1:172" x14ac:dyDescent="0.2">
      <c r="A545">
        <v>7457</v>
      </c>
      <c r="B545" t="s">
        <v>613</v>
      </c>
      <c r="C545" t="s">
        <v>41</v>
      </c>
      <c r="D545" t="s">
        <v>625</v>
      </c>
      <c r="E545">
        <v>2002</v>
      </c>
      <c r="F545">
        <v>18</v>
      </c>
      <c r="G545" t="s">
        <v>777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4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5.4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89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</row>
    <row r="546" spans="1:172" x14ac:dyDescent="0.2">
      <c r="A546">
        <v>7458</v>
      </c>
      <c r="B546" t="s">
        <v>729</v>
      </c>
      <c r="C546" t="s">
        <v>41</v>
      </c>
      <c r="D546" t="s">
        <v>624</v>
      </c>
      <c r="E546">
        <v>2000</v>
      </c>
      <c r="F546">
        <v>20</v>
      </c>
      <c r="G546" t="s">
        <v>768</v>
      </c>
      <c r="H546">
        <v>0</v>
      </c>
      <c r="I546">
        <v>0</v>
      </c>
      <c r="J546">
        <v>148.69999999999999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4</v>
      </c>
      <c r="DV546">
        <v>0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304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0</v>
      </c>
      <c r="FP546">
        <v>0</v>
      </c>
    </row>
    <row r="547" spans="1:172" x14ac:dyDescent="0.2">
      <c r="A547">
        <v>7471</v>
      </c>
      <c r="B547" t="s">
        <v>432</v>
      </c>
      <c r="C547" t="s">
        <v>82</v>
      </c>
      <c r="D547" t="s">
        <v>624</v>
      </c>
      <c r="E547">
        <v>2002</v>
      </c>
      <c r="F547">
        <v>18</v>
      </c>
      <c r="G547" t="s">
        <v>777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1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458</v>
      </c>
      <c r="FF547">
        <v>0</v>
      </c>
      <c r="FG547">
        <v>211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</row>
    <row r="548" spans="1:172" x14ac:dyDescent="0.2">
      <c r="A548">
        <v>7503</v>
      </c>
      <c r="B548" t="s">
        <v>433</v>
      </c>
      <c r="C548" t="s">
        <v>37</v>
      </c>
      <c r="D548" t="s">
        <v>624</v>
      </c>
      <c r="E548">
        <v>2003</v>
      </c>
      <c r="F548">
        <v>17</v>
      </c>
      <c r="G548" t="s">
        <v>779</v>
      </c>
      <c r="H548">
        <v>0</v>
      </c>
      <c r="I548">
        <v>180</v>
      </c>
      <c r="J548">
        <v>637.5</v>
      </c>
      <c r="K548">
        <v>0</v>
      </c>
      <c r="L548">
        <v>0</v>
      </c>
      <c r="M548">
        <v>4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8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8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12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2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1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7.5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0.5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67</v>
      </c>
      <c r="FF548">
        <v>0</v>
      </c>
      <c r="FG548">
        <v>33</v>
      </c>
      <c r="FH548">
        <v>0</v>
      </c>
      <c r="FI548">
        <v>18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</row>
    <row r="549" spans="1:172" x14ac:dyDescent="0.2">
      <c r="A549">
        <v>7539</v>
      </c>
      <c r="B549" t="s">
        <v>434</v>
      </c>
      <c r="C549" t="s">
        <v>74</v>
      </c>
      <c r="D549" t="s">
        <v>624</v>
      </c>
      <c r="E549">
        <v>1970</v>
      </c>
      <c r="F549">
        <v>50</v>
      </c>
      <c r="G549" t="s">
        <v>771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8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37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</row>
    <row r="550" spans="1:172" x14ac:dyDescent="0.2">
      <c r="A550">
        <v>7542</v>
      </c>
      <c r="B550" t="s">
        <v>435</v>
      </c>
      <c r="C550" t="s">
        <v>1265</v>
      </c>
      <c r="D550" t="s">
        <v>624</v>
      </c>
      <c r="E550">
        <v>2006</v>
      </c>
      <c r="F550">
        <v>14</v>
      </c>
      <c r="G550" t="s">
        <v>780</v>
      </c>
      <c r="H550">
        <v>0</v>
      </c>
      <c r="I550">
        <v>0</v>
      </c>
      <c r="J550">
        <v>127.5</v>
      </c>
      <c r="K550">
        <v>0</v>
      </c>
      <c r="L550">
        <v>2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10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10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5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8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5</v>
      </c>
      <c r="BQ550">
        <v>5</v>
      </c>
      <c r="BR550">
        <v>0</v>
      </c>
      <c r="BS550">
        <v>0</v>
      </c>
      <c r="BT550">
        <v>0</v>
      </c>
      <c r="BU550">
        <v>0</v>
      </c>
      <c r="BV550">
        <v>8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16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6.5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9.5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2</v>
      </c>
      <c r="DY550">
        <v>12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1</v>
      </c>
      <c r="EK550">
        <v>2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93</v>
      </c>
      <c r="FF550">
        <v>0</v>
      </c>
      <c r="FG550">
        <v>25</v>
      </c>
      <c r="FH550">
        <v>0</v>
      </c>
      <c r="FI550">
        <v>14</v>
      </c>
      <c r="FJ550">
        <v>0</v>
      </c>
      <c r="FK550">
        <v>2</v>
      </c>
      <c r="FL550">
        <v>0</v>
      </c>
      <c r="FM550">
        <v>0</v>
      </c>
      <c r="FN550">
        <v>0</v>
      </c>
      <c r="FO550">
        <v>0</v>
      </c>
      <c r="FP550">
        <v>0</v>
      </c>
    </row>
    <row r="551" spans="1:172" x14ac:dyDescent="0.2">
      <c r="A551">
        <v>7544</v>
      </c>
      <c r="B551" t="s">
        <v>436</v>
      </c>
      <c r="C551" t="s">
        <v>77</v>
      </c>
      <c r="D551" t="s">
        <v>624</v>
      </c>
      <c r="E551">
        <v>2000</v>
      </c>
      <c r="F551">
        <v>20</v>
      </c>
      <c r="G551" t="s">
        <v>768</v>
      </c>
      <c r="H551">
        <v>0</v>
      </c>
      <c r="I551">
        <v>373.5</v>
      </c>
      <c r="J551">
        <v>796.9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3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16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8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4.5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3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2</v>
      </c>
      <c r="DU551">
        <v>0</v>
      </c>
      <c r="DV551">
        <v>2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1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42</v>
      </c>
      <c r="FF551">
        <v>0</v>
      </c>
      <c r="FG551">
        <v>17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</row>
    <row r="552" spans="1:172" x14ac:dyDescent="0.2">
      <c r="A552">
        <v>7546</v>
      </c>
      <c r="B552" t="s">
        <v>1276</v>
      </c>
      <c r="C552" t="s">
        <v>1264</v>
      </c>
      <c r="D552" t="s">
        <v>624</v>
      </c>
      <c r="E552">
        <v>2004</v>
      </c>
      <c r="F552">
        <v>16</v>
      </c>
      <c r="G552" t="s">
        <v>769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4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1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</row>
    <row r="553" spans="1:172" x14ac:dyDescent="0.2">
      <c r="A553">
        <v>7554</v>
      </c>
      <c r="B553" t="s">
        <v>982</v>
      </c>
      <c r="C553" t="s">
        <v>1264</v>
      </c>
      <c r="D553" t="s">
        <v>624</v>
      </c>
      <c r="E553">
        <v>1969</v>
      </c>
      <c r="F553">
        <v>51</v>
      </c>
      <c r="G553" t="s">
        <v>771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</row>
    <row r="554" spans="1:172" x14ac:dyDescent="0.2">
      <c r="A554">
        <v>7559</v>
      </c>
      <c r="B554" t="s">
        <v>805</v>
      </c>
      <c r="C554" t="s">
        <v>36</v>
      </c>
      <c r="D554" t="s">
        <v>624</v>
      </c>
      <c r="E554">
        <v>1973</v>
      </c>
      <c r="F554">
        <v>47</v>
      </c>
      <c r="G554" t="s">
        <v>772</v>
      </c>
      <c r="H554">
        <v>0</v>
      </c>
      <c r="I554">
        <v>191</v>
      </c>
      <c r="J554">
        <v>459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205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</row>
    <row r="555" spans="1:172" x14ac:dyDescent="0.2">
      <c r="A555">
        <v>7572</v>
      </c>
      <c r="B555" t="s">
        <v>671</v>
      </c>
      <c r="C555" t="s">
        <v>1265</v>
      </c>
      <c r="D555" t="s">
        <v>624</v>
      </c>
      <c r="E555">
        <v>2003</v>
      </c>
      <c r="F555">
        <v>17</v>
      </c>
      <c r="G555" t="s">
        <v>779</v>
      </c>
      <c r="H555">
        <v>0</v>
      </c>
      <c r="I555">
        <v>557.5</v>
      </c>
      <c r="J555">
        <v>1275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5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10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5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8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5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8.5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3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2</v>
      </c>
      <c r="DW555">
        <v>4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1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51</v>
      </c>
      <c r="FF555">
        <v>0</v>
      </c>
      <c r="FG555">
        <v>18</v>
      </c>
      <c r="FH555">
        <v>0</v>
      </c>
      <c r="FI555">
        <v>9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</row>
    <row r="556" spans="1:172" x14ac:dyDescent="0.2">
      <c r="A556">
        <v>7589</v>
      </c>
      <c r="B556" t="s">
        <v>437</v>
      </c>
      <c r="C556" t="s">
        <v>90</v>
      </c>
      <c r="D556" t="s">
        <v>624</v>
      </c>
      <c r="E556">
        <v>2007</v>
      </c>
      <c r="F556">
        <v>13</v>
      </c>
      <c r="G556" t="s">
        <v>781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3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3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251</v>
      </c>
      <c r="FH556">
        <v>0</v>
      </c>
      <c r="FI556">
        <v>194</v>
      </c>
      <c r="FJ556">
        <v>0</v>
      </c>
      <c r="FK556">
        <v>104</v>
      </c>
      <c r="FL556">
        <v>0</v>
      </c>
      <c r="FM556">
        <v>0</v>
      </c>
      <c r="FN556">
        <v>0</v>
      </c>
      <c r="FO556">
        <v>0</v>
      </c>
      <c r="FP556">
        <v>0</v>
      </c>
    </row>
    <row r="557" spans="1:172" x14ac:dyDescent="0.2">
      <c r="A557">
        <v>7608</v>
      </c>
      <c r="B557" t="s">
        <v>992</v>
      </c>
      <c r="C557" t="s">
        <v>1265</v>
      </c>
      <c r="D557" t="s">
        <v>624</v>
      </c>
      <c r="E557">
        <v>2002</v>
      </c>
      <c r="F557">
        <v>18</v>
      </c>
      <c r="G557" t="s">
        <v>777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</row>
    <row r="558" spans="1:172" x14ac:dyDescent="0.2">
      <c r="A558">
        <v>7616</v>
      </c>
      <c r="B558" t="s">
        <v>614</v>
      </c>
      <c r="C558" t="s">
        <v>53</v>
      </c>
      <c r="D558" t="s">
        <v>625</v>
      </c>
      <c r="E558">
        <v>2003</v>
      </c>
      <c r="F558">
        <v>17</v>
      </c>
      <c r="G558" t="s">
        <v>779</v>
      </c>
      <c r="H558">
        <v>0</v>
      </c>
      <c r="I558">
        <v>0</v>
      </c>
      <c r="J558">
        <v>0</v>
      </c>
      <c r="K558">
        <v>0</v>
      </c>
      <c r="L558">
        <v>1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6.3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6.3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7.5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2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1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62</v>
      </c>
      <c r="FG558">
        <v>0</v>
      </c>
      <c r="FH558">
        <v>41</v>
      </c>
      <c r="FI558">
        <v>0</v>
      </c>
      <c r="FJ558">
        <v>29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</row>
    <row r="559" spans="1:172" x14ac:dyDescent="0.2">
      <c r="A559">
        <v>7618</v>
      </c>
      <c r="B559" t="s">
        <v>534</v>
      </c>
      <c r="C559" t="s">
        <v>82</v>
      </c>
      <c r="D559" t="s">
        <v>624</v>
      </c>
      <c r="E559">
        <v>2007</v>
      </c>
      <c r="F559">
        <v>13</v>
      </c>
      <c r="G559" t="s">
        <v>781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4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5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16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3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5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2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3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2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1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358</v>
      </c>
      <c r="FF559">
        <v>0</v>
      </c>
      <c r="FG559">
        <v>99</v>
      </c>
      <c r="FH559">
        <v>0</v>
      </c>
      <c r="FI559">
        <v>63</v>
      </c>
      <c r="FJ559">
        <v>0</v>
      </c>
      <c r="FK559">
        <v>24</v>
      </c>
      <c r="FL559">
        <v>0</v>
      </c>
      <c r="FM559">
        <v>0</v>
      </c>
      <c r="FN559">
        <v>0</v>
      </c>
      <c r="FO559">
        <v>0</v>
      </c>
      <c r="FP559">
        <v>0</v>
      </c>
    </row>
    <row r="560" spans="1:172" x14ac:dyDescent="0.2">
      <c r="A560">
        <v>7669</v>
      </c>
      <c r="B560" t="s">
        <v>1277</v>
      </c>
      <c r="C560" t="s">
        <v>1264</v>
      </c>
      <c r="D560" t="s">
        <v>624</v>
      </c>
      <c r="E560">
        <v>1996</v>
      </c>
      <c r="F560">
        <v>24</v>
      </c>
      <c r="G560" t="s">
        <v>773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</row>
    <row r="561" spans="1:172" x14ac:dyDescent="0.2">
      <c r="A561">
        <v>7680</v>
      </c>
      <c r="B561" t="s">
        <v>438</v>
      </c>
      <c r="C561" t="s">
        <v>32</v>
      </c>
      <c r="D561" t="s">
        <v>624</v>
      </c>
      <c r="E561">
        <v>1958</v>
      </c>
      <c r="F561">
        <v>62</v>
      </c>
      <c r="G561" t="s">
        <v>770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5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3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350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</row>
    <row r="562" spans="1:172" x14ac:dyDescent="0.2">
      <c r="A562">
        <v>7710</v>
      </c>
      <c r="B562" t="s">
        <v>439</v>
      </c>
      <c r="C562" t="s">
        <v>58</v>
      </c>
      <c r="D562" t="s">
        <v>624</v>
      </c>
      <c r="E562">
        <v>1999</v>
      </c>
      <c r="F562">
        <v>21</v>
      </c>
      <c r="G562" t="s">
        <v>776</v>
      </c>
      <c r="H562">
        <v>0</v>
      </c>
      <c r="I562">
        <v>0</v>
      </c>
      <c r="J562">
        <v>539.5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5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8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8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5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8</v>
      </c>
      <c r="DV562">
        <v>1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69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</row>
    <row r="563" spans="1:172" x14ac:dyDescent="0.2">
      <c r="A563">
        <v>7713</v>
      </c>
      <c r="B563" t="s">
        <v>1239</v>
      </c>
      <c r="C563" t="s">
        <v>46</v>
      </c>
      <c r="D563" t="s">
        <v>624</v>
      </c>
      <c r="E563">
        <v>1990</v>
      </c>
      <c r="F563">
        <v>30</v>
      </c>
      <c r="G563" t="s">
        <v>773</v>
      </c>
      <c r="H563">
        <v>0</v>
      </c>
      <c r="I563">
        <v>0</v>
      </c>
      <c r="J563">
        <v>127.5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382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</row>
    <row r="564" spans="1:172" x14ac:dyDescent="0.2">
      <c r="A564">
        <v>7726</v>
      </c>
      <c r="B564" t="s">
        <v>1278</v>
      </c>
      <c r="C564" t="s">
        <v>1264</v>
      </c>
      <c r="D564" t="s">
        <v>624</v>
      </c>
      <c r="E564">
        <v>2000</v>
      </c>
      <c r="F564">
        <v>20</v>
      </c>
      <c r="G564" t="s">
        <v>768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2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471</v>
      </c>
      <c r="FF564">
        <v>0</v>
      </c>
      <c r="FG564">
        <v>227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</row>
    <row r="565" spans="1:172" x14ac:dyDescent="0.2">
      <c r="A565">
        <v>7731</v>
      </c>
      <c r="B565" t="s">
        <v>512</v>
      </c>
      <c r="C565" t="s">
        <v>49</v>
      </c>
      <c r="D565" t="s">
        <v>625</v>
      </c>
      <c r="E565">
        <v>2007</v>
      </c>
      <c r="F565">
        <v>13</v>
      </c>
      <c r="G565" t="s">
        <v>781</v>
      </c>
      <c r="H565">
        <v>0</v>
      </c>
      <c r="I565">
        <v>0</v>
      </c>
      <c r="J565">
        <v>0</v>
      </c>
      <c r="K565">
        <v>0</v>
      </c>
      <c r="L565">
        <v>2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13.5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15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10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20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13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20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8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4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29</v>
      </c>
      <c r="FG565">
        <v>0</v>
      </c>
      <c r="FH565">
        <v>23</v>
      </c>
      <c r="FI565">
        <v>0</v>
      </c>
      <c r="FJ565">
        <v>15</v>
      </c>
      <c r="FK565">
        <v>0</v>
      </c>
      <c r="FL565">
        <v>5</v>
      </c>
      <c r="FM565">
        <v>0</v>
      </c>
      <c r="FN565">
        <v>0</v>
      </c>
      <c r="FO565">
        <v>0</v>
      </c>
      <c r="FP565">
        <v>0</v>
      </c>
    </row>
    <row r="566" spans="1:172" x14ac:dyDescent="0.2">
      <c r="A566">
        <v>7735</v>
      </c>
      <c r="B566" t="s">
        <v>594</v>
      </c>
      <c r="C566" t="s">
        <v>66</v>
      </c>
      <c r="D566" t="s">
        <v>625</v>
      </c>
      <c r="E566">
        <v>2006</v>
      </c>
      <c r="F566">
        <v>14</v>
      </c>
      <c r="G566" t="s">
        <v>780</v>
      </c>
      <c r="H566">
        <v>0</v>
      </c>
      <c r="I566">
        <v>1201</v>
      </c>
      <c r="J566">
        <v>2999.9</v>
      </c>
      <c r="K566">
        <v>0</v>
      </c>
      <c r="L566">
        <v>4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11.5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17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11.5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16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20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7.25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12</v>
      </c>
      <c r="DY566">
        <v>20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2</v>
      </c>
      <c r="EH566">
        <v>0</v>
      </c>
      <c r="EI566">
        <v>0</v>
      </c>
      <c r="EJ566">
        <v>12</v>
      </c>
      <c r="EK566">
        <v>20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8</v>
      </c>
      <c r="FG566">
        <v>0</v>
      </c>
      <c r="FH566">
        <v>10</v>
      </c>
      <c r="FI566">
        <v>0</v>
      </c>
      <c r="FJ566">
        <v>8</v>
      </c>
      <c r="FK566">
        <v>0</v>
      </c>
      <c r="FL566">
        <v>1</v>
      </c>
      <c r="FM566">
        <v>0</v>
      </c>
      <c r="FN566">
        <v>0</v>
      </c>
      <c r="FO566">
        <v>0</v>
      </c>
      <c r="FP566">
        <v>0</v>
      </c>
    </row>
    <row r="567" spans="1:172" x14ac:dyDescent="0.2">
      <c r="A567">
        <v>7745</v>
      </c>
      <c r="B567" t="s">
        <v>993</v>
      </c>
      <c r="C567" t="s">
        <v>1264</v>
      </c>
      <c r="D567" t="s">
        <v>624</v>
      </c>
      <c r="E567">
        <v>2000</v>
      </c>
      <c r="F567">
        <v>20</v>
      </c>
      <c r="G567" t="s">
        <v>768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</row>
    <row r="568" spans="1:172" x14ac:dyDescent="0.2">
      <c r="A568">
        <v>7750</v>
      </c>
      <c r="B568" t="s">
        <v>672</v>
      </c>
      <c r="C568" t="s">
        <v>55</v>
      </c>
      <c r="D568" t="s">
        <v>625</v>
      </c>
      <c r="E568">
        <v>1969</v>
      </c>
      <c r="F568">
        <v>51</v>
      </c>
      <c r="G568" t="s">
        <v>771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</row>
    <row r="569" spans="1:172" x14ac:dyDescent="0.2">
      <c r="A569">
        <v>7751</v>
      </c>
      <c r="B569" t="s">
        <v>440</v>
      </c>
      <c r="C569" t="s">
        <v>1264</v>
      </c>
      <c r="D569" t="s">
        <v>624</v>
      </c>
      <c r="E569">
        <v>2005</v>
      </c>
      <c r="F569">
        <v>15</v>
      </c>
      <c r="G569" t="s">
        <v>778</v>
      </c>
      <c r="H569">
        <v>0</v>
      </c>
      <c r="I569">
        <v>49</v>
      </c>
      <c r="J569">
        <v>70.8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3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5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4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0.5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300</v>
      </c>
      <c r="FF569">
        <v>0</v>
      </c>
      <c r="FG569">
        <v>150</v>
      </c>
      <c r="FH569">
        <v>0</v>
      </c>
      <c r="FI569">
        <v>105</v>
      </c>
      <c r="FJ569">
        <v>0</v>
      </c>
      <c r="FK569">
        <v>0</v>
      </c>
      <c r="FL569">
        <v>0</v>
      </c>
      <c r="FM569">
        <v>0</v>
      </c>
      <c r="FN569">
        <v>0</v>
      </c>
      <c r="FO569">
        <v>0</v>
      </c>
      <c r="FP569">
        <v>0</v>
      </c>
    </row>
    <row r="570" spans="1:172" x14ac:dyDescent="0.2">
      <c r="A570">
        <v>7752</v>
      </c>
      <c r="B570" t="s">
        <v>609</v>
      </c>
      <c r="C570" t="s">
        <v>46</v>
      </c>
      <c r="D570" t="s">
        <v>624</v>
      </c>
      <c r="E570">
        <v>2009</v>
      </c>
      <c r="F570">
        <v>11</v>
      </c>
      <c r="G570" t="s">
        <v>782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5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8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5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20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13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12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1</v>
      </c>
      <c r="DZ570">
        <v>4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2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84</v>
      </c>
      <c r="FH570">
        <v>0</v>
      </c>
      <c r="FI570">
        <v>53</v>
      </c>
      <c r="FJ570">
        <v>0</v>
      </c>
      <c r="FK570">
        <v>16</v>
      </c>
      <c r="FL570">
        <v>0</v>
      </c>
      <c r="FM570">
        <v>4</v>
      </c>
      <c r="FN570">
        <v>0</v>
      </c>
      <c r="FO570">
        <v>0</v>
      </c>
      <c r="FP570">
        <v>0</v>
      </c>
    </row>
    <row r="571" spans="1:172" x14ac:dyDescent="0.2">
      <c r="A571">
        <v>7755</v>
      </c>
      <c r="B571" t="s">
        <v>441</v>
      </c>
      <c r="C571" t="s">
        <v>1265</v>
      </c>
      <c r="D571" t="s">
        <v>624</v>
      </c>
      <c r="E571">
        <v>2005</v>
      </c>
      <c r="F571">
        <v>15</v>
      </c>
      <c r="G571" t="s">
        <v>778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1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1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1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1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458</v>
      </c>
      <c r="FF571">
        <v>0</v>
      </c>
      <c r="FG571">
        <v>211</v>
      </c>
      <c r="FH571">
        <v>0</v>
      </c>
      <c r="FI571">
        <v>159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0</v>
      </c>
    </row>
    <row r="572" spans="1:172" x14ac:dyDescent="0.2">
      <c r="A572">
        <v>7759</v>
      </c>
      <c r="B572" t="s">
        <v>1185</v>
      </c>
      <c r="C572" t="s">
        <v>1264</v>
      </c>
      <c r="D572" t="s">
        <v>624</v>
      </c>
      <c r="E572">
        <v>2005</v>
      </c>
      <c r="F572">
        <v>15</v>
      </c>
      <c r="G572" t="s">
        <v>778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3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516</v>
      </c>
      <c r="FF572">
        <v>0</v>
      </c>
      <c r="FG572">
        <v>282</v>
      </c>
      <c r="FH572">
        <v>0</v>
      </c>
      <c r="FI572">
        <v>223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</row>
    <row r="573" spans="1:172" x14ac:dyDescent="0.2">
      <c r="A573">
        <v>7772</v>
      </c>
      <c r="B573" t="s">
        <v>527</v>
      </c>
      <c r="C573" t="s">
        <v>74</v>
      </c>
      <c r="D573" t="s">
        <v>624</v>
      </c>
      <c r="E573">
        <v>2005</v>
      </c>
      <c r="F573">
        <v>15</v>
      </c>
      <c r="G573" t="s">
        <v>778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10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12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8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1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5.5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2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0.5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214</v>
      </c>
      <c r="FF573">
        <v>0</v>
      </c>
      <c r="FG573">
        <v>79</v>
      </c>
      <c r="FH573">
        <v>0</v>
      </c>
      <c r="FI573">
        <v>47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</row>
    <row r="574" spans="1:172" x14ac:dyDescent="0.2">
      <c r="A574">
        <v>7773</v>
      </c>
      <c r="B574" t="s">
        <v>442</v>
      </c>
      <c r="C574" t="s">
        <v>43</v>
      </c>
      <c r="D574" t="s">
        <v>625</v>
      </c>
      <c r="E574">
        <v>2004</v>
      </c>
      <c r="F574">
        <v>16</v>
      </c>
      <c r="G574" t="s">
        <v>769</v>
      </c>
      <c r="H574">
        <v>0</v>
      </c>
      <c r="I574">
        <v>1406</v>
      </c>
      <c r="J574">
        <v>3937.5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20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20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15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12</v>
      </c>
      <c r="BT574">
        <v>20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13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12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20</v>
      </c>
      <c r="DX574">
        <v>20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12</v>
      </c>
      <c r="EJ574">
        <v>8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4</v>
      </c>
      <c r="FG574">
        <v>0</v>
      </c>
      <c r="FH574">
        <v>7</v>
      </c>
      <c r="FI574">
        <v>0</v>
      </c>
      <c r="FJ574">
        <v>2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</row>
    <row r="575" spans="1:172" x14ac:dyDescent="0.2">
      <c r="A575">
        <v>7783</v>
      </c>
      <c r="B575" t="s">
        <v>443</v>
      </c>
      <c r="C575" t="s">
        <v>1264</v>
      </c>
      <c r="D575" t="s">
        <v>624</v>
      </c>
      <c r="E575">
        <v>2005</v>
      </c>
      <c r="F575">
        <v>15</v>
      </c>
      <c r="G575" t="s">
        <v>778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1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514</v>
      </c>
      <c r="FF575">
        <v>0</v>
      </c>
      <c r="FG575">
        <v>278</v>
      </c>
      <c r="FH575">
        <v>0</v>
      </c>
      <c r="FI575">
        <v>219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</row>
    <row r="576" spans="1:172" x14ac:dyDescent="0.2">
      <c r="A576">
        <v>7795</v>
      </c>
      <c r="B576" t="s">
        <v>806</v>
      </c>
      <c r="C576" t="s">
        <v>1264</v>
      </c>
      <c r="D576" t="s">
        <v>624</v>
      </c>
      <c r="E576">
        <v>1999</v>
      </c>
      <c r="F576">
        <v>21</v>
      </c>
      <c r="G576" t="s">
        <v>776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4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420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</row>
    <row r="577" spans="1:172" x14ac:dyDescent="0.2">
      <c r="A577">
        <v>7799</v>
      </c>
      <c r="B577" t="s">
        <v>444</v>
      </c>
      <c r="C577" t="s">
        <v>1264</v>
      </c>
      <c r="D577" t="s">
        <v>624</v>
      </c>
      <c r="E577">
        <v>2002</v>
      </c>
      <c r="F577">
        <v>18</v>
      </c>
      <c r="G577" t="s">
        <v>777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0.2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2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482</v>
      </c>
      <c r="FF577">
        <v>0</v>
      </c>
      <c r="FG577">
        <v>243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</row>
    <row r="578" spans="1:172" x14ac:dyDescent="0.2">
      <c r="A578">
        <v>7801</v>
      </c>
      <c r="B578" t="s">
        <v>445</v>
      </c>
      <c r="C578" t="s">
        <v>82</v>
      </c>
      <c r="D578" t="s">
        <v>624</v>
      </c>
      <c r="E578">
        <v>2002</v>
      </c>
      <c r="F578">
        <v>18</v>
      </c>
      <c r="G578" t="s">
        <v>777</v>
      </c>
      <c r="H578">
        <v>0</v>
      </c>
      <c r="I578">
        <v>202.5</v>
      </c>
      <c r="J578">
        <v>728.5</v>
      </c>
      <c r="K578">
        <v>0</v>
      </c>
      <c r="L578">
        <v>0</v>
      </c>
      <c r="M578">
        <v>12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10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5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6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2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1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73</v>
      </c>
      <c r="FF578">
        <v>0</v>
      </c>
      <c r="FG578">
        <v>48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0</v>
      </c>
    </row>
    <row r="579" spans="1:172" x14ac:dyDescent="0.2">
      <c r="A579">
        <v>7803</v>
      </c>
      <c r="B579" t="s">
        <v>446</v>
      </c>
      <c r="C579" t="s">
        <v>82</v>
      </c>
      <c r="D579" t="s">
        <v>624</v>
      </c>
      <c r="E579">
        <v>2006</v>
      </c>
      <c r="F579">
        <v>14</v>
      </c>
      <c r="G579" t="s">
        <v>780</v>
      </c>
      <c r="H579">
        <v>0</v>
      </c>
      <c r="I579">
        <v>92.5</v>
      </c>
      <c r="J579">
        <v>63.8</v>
      </c>
      <c r="K579">
        <v>0</v>
      </c>
      <c r="L579">
        <v>0</v>
      </c>
      <c r="M579">
        <v>0</v>
      </c>
      <c r="N579">
        <v>16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10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20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5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5</v>
      </c>
      <c r="BR579">
        <v>0</v>
      </c>
      <c r="BS579">
        <v>0</v>
      </c>
      <c r="BT579">
        <v>0</v>
      </c>
      <c r="BU579">
        <v>0</v>
      </c>
      <c r="BV579">
        <v>10</v>
      </c>
      <c r="BW579">
        <v>0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8.5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3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13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0</v>
      </c>
      <c r="DX579">
        <v>2</v>
      </c>
      <c r="DY579">
        <v>20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0.5</v>
      </c>
      <c r="EK579">
        <v>2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0</v>
      </c>
      <c r="ES579">
        <v>0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176</v>
      </c>
      <c r="FF579">
        <v>0</v>
      </c>
      <c r="FG579">
        <v>56</v>
      </c>
      <c r="FH579">
        <v>0</v>
      </c>
      <c r="FI579">
        <v>34</v>
      </c>
      <c r="FJ579">
        <v>0</v>
      </c>
      <c r="FK579">
        <v>5</v>
      </c>
      <c r="FL579">
        <v>0</v>
      </c>
      <c r="FM579">
        <v>0</v>
      </c>
      <c r="FN579">
        <v>0</v>
      </c>
      <c r="FO579">
        <v>0</v>
      </c>
      <c r="FP579">
        <v>0</v>
      </c>
    </row>
    <row r="580" spans="1:172" x14ac:dyDescent="0.2">
      <c r="A580">
        <v>7809</v>
      </c>
      <c r="B580" t="s">
        <v>965</v>
      </c>
      <c r="C580" t="s">
        <v>52</v>
      </c>
      <c r="D580" t="s">
        <v>624</v>
      </c>
      <c r="E580">
        <v>1965</v>
      </c>
      <c r="F580">
        <v>55</v>
      </c>
      <c r="G580" t="s">
        <v>771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0</v>
      </c>
      <c r="DU580">
        <v>0</v>
      </c>
      <c r="DV580">
        <v>0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1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135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0</v>
      </c>
      <c r="FL580">
        <v>0</v>
      </c>
      <c r="FM580">
        <v>0</v>
      </c>
      <c r="FN580">
        <v>0</v>
      </c>
      <c r="FO580">
        <v>0</v>
      </c>
      <c r="FP580">
        <v>0</v>
      </c>
    </row>
    <row r="581" spans="1:172" x14ac:dyDescent="0.2">
      <c r="A581">
        <v>7832</v>
      </c>
      <c r="B581" t="s">
        <v>447</v>
      </c>
      <c r="C581" t="s">
        <v>81</v>
      </c>
      <c r="D581" t="s">
        <v>624</v>
      </c>
      <c r="E581">
        <v>2004</v>
      </c>
      <c r="F581">
        <v>16</v>
      </c>
      <c r="G581" t="s">
        <v>769</v>
      </c>
      <c r="H581">
        <v>0</v>
      </c>
      <c r="I581">
        <v>42</v>
      </c>
      <c r="J581">
        <v>298.8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8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8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8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5</v>
      </c>
      <c r="BQ581">
        <v>0</v>
      </c>
      <c r="BR581">
        <v>0</v>
      </c>
      <c r="BS581">
        <v>0</v>
      </c>
      <c r="BT581">
        <v>0</v>
      </c>
      <c r="BU581">
        <v>5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2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0</v>
      </c>
      <c r="CS581">
        <v>0</v>
      </c>
      <c r="CT581">
        <v>0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0</v>
      </c>
      <c r="DT581">
        <v>0</v>
      </c>
      <c r="DU581">
        <v>2</v>
      </c>
      <c r="DV581">
        <v>0</v>
      </c>
      <c r="DW581">
        <v>2</v>
      </c>
      <c r="DX581">
        <v>8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0.5</v>
      </c>
      <c r="EJ581">
        <v>0.5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0</v>
      </c>
      <c r="ES581">
        <v>0</v>
      </c>
      <c r="ET581">
        <v>0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107</v>
      </c>
      <c r="FF581">
        <v>0</v>
      </c>
      <c r="FG581">
        <v>49</v>
      </c>
      <c r="FH581">
        <v>0</v>
      </c>
      <c r="FI581">
        <v>27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0</v>
      </c>
      <c r="FP581">
        <v>0</v>
      </c>
    </row>
    <row r="582" spans="1:172" x14ac:dyDescent="0.2">
      <c r="A582">
        <v>7833</v>
      </c>
      <c r="B582" t="s">
        <v>448</v>
      </c>
      <c r="C582" t="s">
        <v>32</v>
      </c>
      <c r="D582" t="s">
        <v>624</v>
      </c>
      <c r="E582">
        <v>1985</v>
      </c>
      <c r="F582">
        <v>35</v>
      </c>
      <c r="G582" t="s">
        <v>773</v>
      </c>
      <c r="H582">
        <v>0</v>
      </c>
      <c r="I582">
        <v>260</v>
      </c>
      <c r="J582">
        <v>920.8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153</v>
      </c>
      <c r="FF582">
        <v>0</v>
      </c>
      <c r="FG582">
        <v>0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0</v>
      </c>
    </row>
    <row r="583" spans="1:172" x14ac:dyDescent="0.2">
      <c r="A583">
        <v>7858</v>
      </c>
      <c r="B583" t="s">
        <v>1207</v>
      </c>
      <c r="C583" t="s">
        <v>73</v>
      </c>
      <c r="D583" t="s">
        <v>624</v>
      </c>
      <c r="E583">
        <v>2007</v>
      </c>
      <c r="F583">
        <v>13</v>
      </c>
      <c r="G583" t="s">
        <v>781</v>
      </c>
      <c r="H583">
        <v>0</v>
      </c>
      <c r="I583">
        <v>833.5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0</v>
      </c>
      <c r="CQ583">
        <v>0</v>
      </c>
      <c r="CR583">
        <v>0</v>
      </c>
      <c r="CS583">
        <v>0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180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0</v>
      </c>
    </row>
    <row r="584" spans="1:172" x14ac:dyDescent="0.2">
      <c r="A584">
        <v>7867</v>
      </c>
      <c r="B584" t="s">
        <v>730</v>
      </c>
      <c r="C584" t="s">
        <v>59</v>
      </c>
      <c r="D584" t="s">
        <v>624</v>
      </c>
      <c r="E584">
        <v>2001</v>
      </c>
      <c r="F584">
        <v>19</v>
      </c>
      <c r="G584" t="s">
        <v>774</v>
      </c>
      <c r="H584">
        <v>0</v>
      </c>
      <c r="I584">
        <v>0</v>
      </c>
      <c r="J584">
        <v>206.2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10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8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3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0</v>
      </c>
      <c r="CS584">
        <v>0</v>
      </c>
      <c r="CT584">
        <v>0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0</v>
      </c>
      <c r="DR584">
        <v>0</v>
      </c>
      <c r="DS584">
        <v>0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185</v>
      </c>
      <c r="FF584">
        <v>0</v>
      </c>
      <c r="FG584">
        <v>86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</row>
    <row r="585" spans="1:172" x14ac:dyDescent="0.2">
      <c r="A585">
        <v>7872</v>
      </c>
      <c r="B585" t="s">
        <v>449</v>
      </c>
      <c r="C585" t="s">
        <v>59</v>
      </c>
      <c r="D585" t="s">
        <v>624</v>
      </c>
      <c r="E585">
        <v>2004</v>
      </c>
      <c r="F585">
        <v>16</v>
      </c>
      <c r="G585" t="s">
        <v>769</v>
      </c>
      <c r="H585">
        <v>0</v>
      </c>
      <c r="I585">
        <v>0</v>
      </c>
      <c r="J585">
        <v>223.1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0.7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1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4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0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2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0.5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265</v>
      </c>
      <c r="FF585">
        <v>0</v>
      </c>
      <c r="FG585">
        <v>138</v>
      </c>
      <c r="FH585">
        <v>0</v>
      </c>
      <c r="FI585">
        <v>77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0</v>
      </c>
    </row>
    <row r="586" spans="1:172" x14ac:dyDescent="0.2">
      <c r="A586">
        <v>7873</v>
      </c>
      <c r="B586" t="s">
        <v>450</v>
      </c>
      <c r="C586" t="s">
        <v>63</v>
      </c>
      <c r="D586" t="s">
        <v>624</v>
      </c>
      <c r="E586">
        <v>2006</v>
      </c>
      <c r="F586">
        <v>14</v>
      </c>
      <c r="G586" t="s">
        <v>780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1.5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4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544</v>
      </c>
      <c r="FF586">
        <v>0</v>
      </c>
      <c r="FG586">
        <v>329</v>
      </c>
      <c r="FH586">
        <v>0</v>
      </c>
      <c r="FI586">
        <v>267</v>
      </c>
      <c r="FJ586">
        <v>0</v>
      </c>
      <c r="FK586">
        <v>155</v>
      </c>
      <c r="FL586">
        <v>0</v>
      </c>
      <c r="FM586">
        <v>0</v>
      </c>
      <c r="FN586">
        <v>0</v>
      </c>
      <c r="FO586">
        <v>0</v>
      </c>
      <c r="FP586">
        <v>0</v>
      </c>
    </row>
    <row r="587" spans="1:172" x14ac:dyDescent="0.2">
      <c r="A587">
        <v>7874</v>
      </c>
      <c r="B587" t="s">
        <v>451</v>
      </c>
      <c r="C587" t="s">
        <v>1264</v>
      </c>
      <c r="D587" t="s">
        <v>624</v>
      </c>
      <c r="E587">
        <v>2007</v>
      </c>
      <c r="F587">
        <v>13</v>
      </c>
      <c r="G587" t="s">
        <v>781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0</v>
      </c>
    </row>
    <row r="588" spans="1:172" x14ac:dyDescent="0.2">
      <c r="A588">
        <v>7882</v>
      </c>
      <c r="B588" t="s">
        <v>452</v>
      </c>
      <c r="C588" t="s">
        <v>1265</v>
      </c>
      <c r="D588" t="s">
        <v>624</v>
      </c>
      <c r="E588">
        <v>2005</v>
      </c>
      <c r="F588">
        <v>15</v>
      </c>
      <c r="G588" t="s">
        <v>778</v>
      </c>
      <c r="H588">
        <v>0</v>
      </c>
      <c r="I588">
        <v>88</v>
      </c>
      <c r="J588">
        <v>63.7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16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5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5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0</v>
      </c>
      <c r="CA588">
        <v>0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2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2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6.5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2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0.5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0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189</v>
      </c>
      <c r="FF588">
        <v>0</v>
      </c>
      <c r="FG588">
        <v>64</v>
      </c>
      <c r="FH588">
        <v>0</v>
      </c>
      <c r="FI588">
        <v>37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</row>
    <row r="589" spans="1:172" x14ac:dyDescent="0.2">
      <c r="A589">
        <v>7907</v>
      </c>
      <c r="B589" t="s">
        <v>453</v>
      </c>
      <c r="C589" t="s">
        <v>1264</v>
      </c>
      <c r="D589" t="s">
        <v>624</v>
      </c>
      <c r="E589">
        <v>2009</v>
      </c>
      <c r="F589">
        <v>11</v>
      </c>
      <c r="G589" t="s">
        <v>782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10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10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8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0</v>
      </c>
      <c r="CS589">
        <v>0</v>
      </c>
      <c r="CT589">
        <v>1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7.5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0</v>
      </c>
      <c r="DX589">
        <v>0</v>
      </c>
      <c r="DY589">
        <v>0.5</v>
      </c>
      <c r="DZ589">
        <v>1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1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185</v>
      </c>
      <c r="FH589">
        <v>0</v>
      </c>
      <c r="FI589">
        <v>129</v>
      </c>
      <c r="FJ589">
        <v>0</v>
      </c>
      <c r="FK589">
        <v>68</v>
      </c>
      <c r="FL589">
        <v>0</v>
      </c>
      <c r="FM589">
        <v>30</v>
      </c>
      <c r="FN589">
        <v>0</v>
      </c>
      <c r="FO589">
        <v>0</v>
      </c>
      <c r="FP589">
        <v>0</v>
      </c>
    </row>
    <row r="590" spans="1:172" x14ac:dyDescent="0.2">
      <c r="A590">
        <v>7933</v>
      </c>
      <c r="B590" t="s">
        <v>807</v>
      </c>
      <c r="C590" t="s">
        <v>56</v>
      </c>
      <c r="D590" t="s">
        <v>624</v>
      </c>
      <c r="E590">
        <v>2007</v>
      </c>
      <c r="F590">
        <v>13</v>
      </c>
      <c r="G590" t="s">
        <v>781</v>
      </c>
      <c r="H590">
        <v>0</v>
      </c>
      <c r="I590">
        <v>0</v>
      </c>
      <c r="J590">
        <v>31.9</v>
      </c>
      <c r="K590">
        <v>0</v>
      </c>
      <c r="L590">
        <v>0</v>
      </c>
      <c r="M590">
        <v>0</v>
      </c>
      <c r="N590">
        <v>20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5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16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5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8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5</v>
      </c>
      <c r="BR590">
        <v>0</v>
      </c>
      <c r="BS590">
        <v>0</v>
      </c>
      <c r="BT590">
        <v>0</v>
      </c>
      <c r="BU590">
        <v>0</v>
      </c>
      <c r="BV590">
        <v>7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7.5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  <c r="CS590">
        <v>4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2</v>
      </c>
      <c r="DY590">
        <v>8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4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183</v>
      </c>
      <c r="FF590">
        <v>0</v>
      </c>
      <c r="FG590">
        <v>58</v>
      </c>
      <c r="FH590">
        <v>0</v>
      </c>
      <c r="FI590">
        <v>35</v>
      </c>
      <c r="FJ590">
        <v>0</v>
      </c>
      <c r="FK590">
        <v>6</v>
      </c>
      <c r="FL590">
        <v>0</v>
      </c>
      <c r="FM590">
        <v>0</v>
      </c>
      <c r="FN590">
        <v>0</v>
      </c>
      <c r="FO590">
        <v>0</v>
      </c>
      <c r="FP590">
        <v>0</v>
      </c>
    </row>
    <row r="591" spans="1:172" x14ac:dyDescent="0.2">
      <c r="A591">
        <v>7943</v>
      </c>
      <c r="B591" t="s">
        <v>946</v>
      </c>
      <c r="C591" t="s">
        <v>38</v>
      </c>
      <c r="D591" t="s">
        <v>625</v>
      </c>
      <c r="E591">
        <v>2006</v>
      </c>
      <c r="F591">
        <v>14</v>
      </c>
      <c r="G591" t="s">
        <v>780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5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7.5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0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2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83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0</v>
      </c>
    </row>
    <row r="592" spans="1:172" x14ac:dyDescent="0.2">
      <c r="A592">
        <v>7959</v>
      </c>
      <c r="B592" t="s">
        <v>454</v>
      </c>
      <c r="C592" t="s">
        <v>63</v>
      </c>
      <c r="D592" t="s">
        <v>624</v>
      </c>
      <c r="E592">
        <v>2001</v>
      </c>
      <c r="F592">
        <v>19</v>
      </c>
      <c r="G592" t="s">
        <v>774</v>
      </c>
      <c r="H592">
        <v>0</v>
      </c>
      <c r="I592">
        <v>0</v>
      </c>
      <c r="J592">
        <v>403.7</v>
      </c>
      <c r="K592">
        <v>0</v>
      </c>
      <c r="L592">
        <v>1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7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10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3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5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2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0</v>
      </c>
      <c r="CS592">
        <v>0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0</v>
      </c>
      <c r="DV592">
        <v>2</v>
      </c>
      <c r="DW592">
        <v>2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0.5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149</v>
      </c>
      <c r="FF592">
        <v>0</v>
      </c>
      <c r="FG592">
        <v>51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0</v>
      </c>
      <c r="FP592">
        <v>0</v>
      </c>
    </row>
    <row r="593" spans="1:172" x14ac:dyDescent="0.2">
      <c r="A593">
        <v>7971</v>
      </c>
      <c r="B593" t="s">
        <v>808</v>
      </c>
      <c r="C593" t="s">
        <v>46</v>
      </c>
      <c r="D593" t="s">
        <v>624</v>
      </c>
      <c r="E593">
        <v>1998</v>
      </c>
      <c r="F593">
        <v>22</v>
      </c>
      <c r="G593" t="s">
        <v>775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4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420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0</v>
      </c>
      <c r="FO593">
        <v>0</v>
      </c>
      <c r="FP593">
        <v>0</v>
      </c>
    </row>
    <row r="594" spans="1:172" x14ac:dyDescent="0.2">
      <c r="A594">
        <v>7978</v>
      </c>
      <c r="B594" t="s">
        <v>455</v>
      </c>
      <c r="C594" t="s">
        <v>81</v>
      </c>
      <c r="D594" t="s">
        <v>625</v>
      </c>
      <c r="E594">
        <v>2006</v>
      </c>
      <c r="F594">
        <v>14</v>
      </c>
      <c r="G594" t="s">
        <v>780</v>
      </c>
      <c r="H594">
        <v>0</v>
      </c>
      <c r="I594">
        <v>217.5</v>
      </c>
      <c r="J594">
        <v>630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10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8.5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11.5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6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16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0</v>
      </c>
      <c r="DX594">
        <v>4</v>
      </c>
      <c r="DY594">
        <v>4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1</v>
      </c>
      <c r="EK594">
        <v>2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35</v>
      </c>
      <c r="FG594">
        <v>0</v>
      </c>
      <c r="FH594">
        <v>35</v>
      </c>
      <c r="FI594">
        <v>0</v>
      </c>
      <c r="FJ594">
        <v>27</v>
      </c>
      <c r="FK594">
        <v>0</v>
      </c>
      <c r="FL594">
        <v>7</v>
      </c>
      <c r="FM594">
        <v>0</v>
      </c>
      <c r="FN594">
        <v>0</v>
      </c>
      <c r="FO594">
        <v>0</v>
      </c>
      <c r="FP594">
        <v>0</v>
      </c>
    </row>
    <row r="595" spans="1:172" x14ac:dyDescent="0.2">
      <c r="A595">
        <v>7988</v>
      </c>
      <c r="B595" t="s">
        <v>883</v>
      </c>
      <c r="C595" t="s">
        <v>86</v>
      </c>
      <c r="D595" t="s">
        <v>624</v>
      </c>
      <c r="E595">
        <v>2006</v>
      </c>
      <c r="F595">
        <v>14</v>
      </c>
      <c r="G595" t="s">
        <v>780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1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0.55000000000000004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0</v>
      </c>
      <c r="DS595">
        <v>0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0.5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554</v>
      </c>
      <c r="FF595">
        <v>0</v>
      </c>
      <c r="FG595">
        <v>324</v>
      </c>
      <c r="FH595">
        <v>0</v>
      </c>
      <c r="FI595">
        <v>262</v>
      </c>
      <c r="FJ595">
        <v>0</v>
      </c>
      <c r="FK595">
        <v>148</v>
      </c>
      <c r="FL595">
        <v>0</v>
      </c>
      <c r="FM595">
        <v>0</v>
      </c>
      <c r="FN595">
        <v>0</v>
      </c>
      <c r="FO595">
        <v>0</v>
      </c>
      <c r="FP595">
        <v>0</v>
      </c>
    </row>
    <row r="596" spans="1:172" x14ac:dyDescent="0.2">
      <c r="A596">
        <v>8007</v>
      </c>
      <c r="B596" t="s">
        <v>966</v>
      </c>
      <c r="C596" t="s">
        <v>39</v>
      </c>
      <c r="D596" t="s">
        <v>624</v>
      </c>
      <c r="E596">
        <v>1969</v>
      </c>
      <c r="F596">
        <v>51</v>
      </c>
      <c r="G596" t="s">
        <v>771</v>
      </c>
      <c r="H596">
        <v>0</v>
      </c>
      <c r="I596">
        <v>0</v>
      </c>
      <c r="J596">
        <v>0</v>
      </c>
      <c r="K596">
        <v>0</v>
      </c>
      <c r="L596">
        <v>1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1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135</v>
      </c>
      <c r="FC596">
        <v>0</v>
      </c>
      <c r="FD596">
        <v>0</v>
      </c>
      <c r="FE596">
        <v>371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0</v>
      </c>
    </row>
    <row r="597" spans="1:172" x14ac:dyDescent="0.2">
      <c r="A597">
        <v>8013</v>
      </c>
      <c r="B597" t="s">
        <v>456</v>
      </c>
      <c r="C597" t="s">
        <v>72</v>
      </c>
      <c r="D597" t="s">
        <v>624</v>
      </c>
      <c r="E597">
        <v>2007</v>
      </c>
      <c r="F597">
        <v>13</v>
      </c>
      <c r="G597" t="s">
        <v>781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8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8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5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8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5</v>
      </c>
      <c r="BR597">
        <v>0</v>
      </c>
      <c r="BS597">
        <v>0</v>
      </c>
      <c r="BT597">
        <v>0</v>
      </c>
      <c r="BU597">
        <v>0</v>
      </c>
      <c r="BV597">
        <v>6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3.5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0</v>
      </c>
      <c r="CR597">
        <v>0</v>
      </c>
      <c r="CS597">
        <v>3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16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0</v>
      </c>
      <c r="DW597">
        <v>0</v>
      </c>
      <c r="DX597">
        <v>0</v>
      </c>
      <c r="DY597">
        <v>8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2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237</v>
      </c>
      <c r="FF597">
        <v>0</v>
      </c>
      <c r="FG597">
        <v>74</v>
      </c>
      <c r="FH597">
        <v>0</v>
      </c>
      <c r="FI597">
        <v>46</v>
      </c>
      <c r="FJ597">
        <v>0</v>
      </c>
      <c r="FK597">
        <v>13</v>
      </c>
      <c r="FL597">
        <v>0</v>
      </c>
      <c r="FM597">
        <v>0</v>
      </c>
      <c r="FN597">
        <v>0</v>
      </c>
      <c r="FO597">
        <v>0</v>
      </c>
      <c r="FP597">
        <v>0</v>
      </c>
    </row>
    <row r="598" spans="1:172" x14ac:dyDescent="0.2">
      <c r="A598">
        <v>8020</v>
      </c>
      <c r="B598" t="s">
        <v>457</v>
      </c>
      <c r="C598" t="s">
        <v>55</v>
      </c>
      <c r="D598" t="s">
        <v>624</v>
      </c>
      <c r="E598">
        <v>1999</v>
      </c>
      <c r="F598">
        <v>21</v>
      </c>
      <c r="G598" t="s">
        <v>776</v>
      </c>
      <c r="H598">
        <v>0</v>
      </c>
      <c r="I598">
        <v>0</v>
      </c>
      <c r="J598">
        <v>202.9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0</v>
      </c>
      <c r="CR598">
        <v>0</v>
      </c>
      <c r="CS598">
        <v>0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335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0</v>
      </c>
      <c r="FP598">
        <v>0</v>
      </c>
    </row>
    <row r="599" spans="1:172" x14ac:dyDescent="0.2">
      <c r="A599">
        <v>8045</v>
      </c>
      <c r="B599" t="s">
        <v>709</v>
      </c>
      <c r="C599" t="s">
        <v>62</v>
      </c>
      <c r="D599" t="s">
        <v>625</v>
      </c>
      <c r="E599">
        <v>1976</v>
      </c>
      <c r="F599">
        <v>44</v>
      </c>
      <c r="G599" t="s">
        <v>772</v>
      </c>
      <c r="H599">
        <v>0</v>
      </c>
      <c r="I599">
        <v>2874</v>
      </c>
      <c r="J599">
        <v>5250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  <c r="CS599">
        <v>0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0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12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0</v>
      </c>
      <c r="FP599">
        <v>0</v>
      </c>
    </row>
    <row r="600" spans="1:172" x14ac:dyDescent="0.2">
      <c r="A600">
        <v>8050</v>
      </c>
      <c r="B600" t="s">
        <v>458</v>
      </c>
      <c r="C600" t="s">
        <v>81</v>
      </c>
      <c r="D600" t="s">
        <v>624</v>
      </c>
      <c r="E600">
        <v>2006</v>
      </c>
      <c r="F600">
        <v>14</v>
      </c>
      <c r="G600" t="s">
        <v>780</v>
      </c>
      <c r="H600">
        <v>0</v>
      </c>
      <c r="I600">
        <v>94.5</v>
      </c>
      <c r="J600">
        <v>425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12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8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5</v>
      </c>
      <c r="AW600">
        <v>5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8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5</v>
      </c>
      <c r="BQ600">
        <v>5</v>
      </c>
      <c r="BR600">
        <v>0</v>
      </c>
      <c r="BS600">
        <v>0</v>
      </c>
      <c r="BT600">
        <v>0</v>
      </c>
      <c r="BU600">
        <v>10</v>
      </c>
      <c r="BV600">
        <v>12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6</v>
      </c>
      <c r="CD600">
        <v>0</v>
      </c>
      <c r="CE600">
        <v>0</v>
      </c>
      <c r="CF600">
        <v>0</v>
      </c>
      <c r="CG600">
        <v>0</v>
      </c>
      <c r="CH600">
        <v>5.5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0</v>
      </c>
      <c r="CR600">
        <v>3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0</v>
      </c>
      <c r="DR600">
        <v>0</v>
      </c>
      <c r="DS600">
        <v>0</v>
      </c>
      <c r="DT600">
        <v>0</v>
      </c>
      <c r="DU600">
        <v>0</v>
      </c>
      <c r="DV600">
        <v>0</v>
      </c>
      <c r="DW600">
        <v>0</v>
      </c>
      <c r="DX600">
        <v>2</v>
      </c>
      <c r="DY600">
        <v>12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1</v>
      </c>
      <c r="EK600">
        <v>2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0</v>
      </c>
      <c r="ER600">
        <v>0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80</v>
      </c>
      <c r="FF600">
        <v>0</v>
      </c>
      <c r="FG600">
        <v>31</v>
      </c>
      <c r="FH600">
        <v>0</v>
      </c>
      <c r="FI600">
        <v>16</v>
      </c>
      <c r="FJ600">
        <v>0</v>
      </c>
      <c r="FK600">
        <v>1</v>
      </c>
      <c r="FL600">
        <v>0</v>
      </c>
      <c r="FM600">
        <v>0</v>
      </c>
      <c r="FN600">
        <v>0</v>
      </c>
      <c r="FO600">
        <v>0</v>
      </c>
      <c r="FP600">
        <v>0</v>
      </c>
    </row>
    <row r="601" spans="1:172" x14ac:dyDescent="0.2">
      <c r="A601">
        <v>8065</v>
      </c>
      <c r="B601" t="s">
        <v>644</v>
      </c>
      <c r="C601" t="s">
        <v>59</v>
      </c>
      <c r="D601" t="s">
        <v>625</v>
      </c>
      <c r="E601">
        <v>2007</v>
      </c>
      <c r="F601">
        <v>13</v>
      </c>
      <c r="G601" t="s">
        <v>781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6.3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5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0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4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0.5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85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0</v>
      </c>
      <c r="FP601">
        <v>0</v>
      </c>
    </row>
    <row r="602" spans="1:172" x14ac:dyDescent="0.2">
      <c r="A602">
        <v>8067</v>
      </c>
      <c r="B602" t="s">
        <v>599</v>
      </c>
      <c r="C602" t="s">
        <v>1264</v>
      </c>
      <c r="D602" t="s">
        <v>624</v>
      </c>
      <c r="E602">
        <v>2002</v>
      </c>
      <c r="F602">
        <v>18</v>
      </c>
      <c r="G602" t="s">
        <v>777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0.85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526</v>
      </c>
      <c r="FF602">
        <v>0</v>
      </c>
      <c r="FG602">
        <v>295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</row>
    <row r="603" spans="1:172" x14ac:dyDescent="0.2">
      <c r="A603">
        <v>8074</v>
      </c>
      <c r="B603" t="s">
        <v>540</v>
      </c>
      <c r="C603" t="s">
        <v>1265</v>
      </c>
      <c r="D603" t="s">
        <v>624</v>
      </c>
      <c r="E603">
        <v>2008</v>
      </c>
      <c r="F603">
        <v>12</v>
      </c>
      <c r="G603" t="s">
        <v>783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8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8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3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8.5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0</v>
      </c>
      <c r="CR603">
        <v>0</v>
      </c>
      <c r="CS603">
        <v>1</v>
      </c>
      <c r="CT603">
        <v>0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0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0</v>
      </c>
      <c r="DX603">
        <v>0</v>
      </c>
      <c r="DY603">
        <v>0</v>
      </c>
      <c r="DZ603">
        <v>2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4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0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99</v>
      </c>
      <c r="FH603">
        <v>0</v>
      </c>
      <c r="FI603">
        <v>64</v>
      </c>
      <c r="FJ603">
        <v>0</v>
      </c>
      <c r="FK603">
        <v>27</v>
      </c>
      <c r="FL603">
        <v>0</v>
      </c>
      <c r="FM603">
        <v>9</v>
      </c>
      <c r="FN603">
        <v>0</v>
      </c>
      <c r="FO603">
        <v>0</v>
      </c>
      <c r="FP603">
        <v>0</v>
      </c>
    </row>
    <row r="604" spans="1:172" x14ac:dyDescent="0.2">
      <c r="A604">
        <v>8089</v>
      </c>
      <c r="B604" t="s">
        <v>459</v>
      </c>
      <c r="C604" t="s">
        <v>76</v>
      </c>
      <c r="D604" t="s">
        <v>624</v>
      </c>
      <c r="E604">
        <v>2005</v>
      </c>
      <c r="F604">
        <v>15</v>
      </c>
      <c r="G604" t="s">
        <v>778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1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8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10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10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2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1.5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5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0</v>
      </c>
      <c r="DW604">
        <v>0</v>
      </c>
      <c r="DX604">
        <v>1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217</v>
      </c>
      <c r="FF604">
        <v>0</v>
      </c>
      <c r="FG604">
        <v>66</v>
      </c>
      <c r="FH604">
        <v>0</v>
      </c>
      <c r="FI604">
        <v>39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0</v>
      </c>
      <c r="FP604">
        <v>0</v>
      </c>
    </row>
    <row r="605" spans="1:172" x14ac:dyDescent="0.2">
      <c r="A605">
        <v>8113</v>
      </c>
      <c r="B605" t="s">
        <v>460</v>
      </c>
      <c r="C605" t="s">
        <v>56</v>
      </c>
      <c r="D605" t="s">
        <v>625</v>
      </c>
      <c r="E605">
        <v>2004</v>
      </c>
      <c r="F605">
        <v>16</v>
      </c>
      <c r="G605" t="s">
        <v>769</v>
      </c>
      <c r="H605">
        <v>0</v>
      </c>
      <c r="I605">
        <v>577.5</v>
      </c>
      <c r="J605">
        <v>1260</v>
      </c>
      <c r="K605">
        <v>0</v>
      </c>
      <c r="L605">
        <v>1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8.5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11.5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11.5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5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7.5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1.5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6.5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2</v>
      </c>
      <c r="DX605">
        <v>4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2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21</v>
      </c>
      <c r="FG605">
        <v>0</v>
      </c>
      <c r="FH605">
        <v>26</v>
      </c>
      <c r="FI605">
        <v>0</v>
      </c>
      <c r="FJ605">
        <v>14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</row>
    <row r="606" spans="1:172" x14ac:dyDescent="0.2">
      <c r="A606">
        <v>8114</v>
      </c>
      <c r="B606" t="s">
        <v>461</v>
      </c>
      <c r="C606" t="s">
        <v>58</v>
      </c>
      <c r="D606" t="s">
        <v>624</v>
      </c>
      <c r="E606">
        <v>2004</v>
      </c>
      <c r="F606">
        <v>16</v>
      </c>
      <c r="G606" t="s">
        <v>769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0.7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3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1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0.5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0.5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425</v>
      </c>
      <c r="FF606">
        <v>0</v>
      </c>
      <c r="FG606">
        <v>189</v>
      </c>
      <c r="FH606">
        <v>0</v>
      </c>
      <c r="FI606">
        <v>140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0</v>
      </c>
    </row>
    <row r="607" spans="1:172" x14ac:dyDescent="0.2">
      <c r="A607">
        <v>8123</v>
      </c>
      <c r="B607" t="s">
        <v>520</v>
      </c>
      <c r="C607" t="s">
        <v>1264</v>
      </c>
      <c r="D607" t="s">
        <v>624</v>
      </c>
      <c r="E607">
        <v>1988</v>
      </c>
      <c r="F607">
        <v>32</v>
      </c>
      <c r="G607" t="s">
        <v>773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0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0</v>
      </c>
      <c r="FP607">
        <v>0</v>
      </c>
    </row>
    <row r="608" spans="1:172" x14ac:dyDescent="0.2">
      <c r="A608">
        <v>8137</v>
      </c>
      <c r="B608" t="s">
        <v>462</v>
      </c>
      <c r="C608" t="s">
        <v>83</v>
      </c>
      <c r="D608" t="s">
        <v>624</v>
      </c>
      <c r="E608">
        <v>2003</v>
      </c>
      <c r="F608">
        <v>17</v>
      </c>
      <c r="G608" t="s">
        <v>779</v>
      </c>
      <c r="H608">
        <v>0</v>
      </c>
      <c r="I608">
        <v>0</v>
      </c>
      <c r="J608">
        <v>276.2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2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1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3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1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208</v>
      </c>
      <c r="FF608">
        <v>0</v>
      </c>
      <c r="FG608">
        <v>105</v>
      </c>
      <c r="FH608">
        <v>0</v>
      </c>
      <c r="FI608">
        <v>59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0</v>
      </c>
    </row>
    <row r="609" spans="1:172" x14ac:dyDescent="0.2">
      <c r="A609">
        <v>8146</v>
      </c>
      <c r="B609" t="s">
        <v>1254</v>
      </c>
      <c r="C609" t="s">
        <v>79</v>
      </c>
      <c r="D609" t="s">
        <v>624</v>
      </c>
      <c r="E609">
        <v>2001</v>
      </c>
      <c r="F609">
        <v>19</v>
      </c>
      <c r="G609" t="s">
        <v>774</v>
      </c>
      <c r="H609">
        <v>0</v>
      </c>
      <c r="I609">
        <v>0</v>
      </c>
      <c r="J609">
        <v>25.5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0</v>
      </c>
      <c r="DT609">
        <v>0</v>
      </c>
      <c r="DU609">
        <v>0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508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0</v>
      </c>
    </row>
    <row r="610" spans="1:172" x14ac:dyDescent="0.2">
      <c r="A610">
        <v>8150</v>
      </c>
      <c r="B610" t="s">
        <v>884</v>
      </c>
      <c r="C610" t="s">
        <v>726</v>
      </c>
      <c r="D610" t="s">
        <v>624</v>
      </c>
      <c r="E610">
        <v>2004</v>
      </c>
      <c r="F610">
        <v>16</v>
      </c>
      <c r="G610" t="s">
        <v>769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2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0</v>
      </c>
      <c r="CT610">
        <v>0</v>
      </c>
      <c r="CU610">
        <v>0</v>
      </c>
      <c r="CV610">
        <v>0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0</v>
      </c>
      <c r="DS610">
        <v>0</v>
      </c>
      <c r="DT610">
        <v>0</v>
      </c>
      <c r="DU610">
        <v>0</v>
      </c>
      <c r="DV610">
        <v>0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540</v>
      </c>
      <c r="FF610">
        <v>0</v>
      </c>
      <c r="FG610">
        <v>317</v>
      </c>
      <c r="FH610">
        <v>0</v>
      </c>
      <c r="FI610">
        <v>255</v>
      </c>
      <c r="FJ610">
        <v>0</v>
      </c>
      <c r="FK610">
        <v>0</v>
      </c>
      <c r="FL610">
        <v>0</v>
      </c>
      <c r="FM610">
        <v>0</v>
      </c>
      <c r="FN610">
        <v>0</v>
      </c>
      <c r="FO610">
        <v>0</v>
      </c>
      <c r="FP610">
        <v>0</v>
      </c>
    </row>
    <row r="611" spans="1:172" x14ac:dyDescent="0.2">
      <c r="A611">
        <v>8154</v>
      </c>
      <c r="B611" t="s">
        <v>463</v>
      </c>
      <c r="C611" t="s">
        <v>41</v>
      </c>
      <c r="D611" t="s">
        <v>625</v>
      </c>
      <c r="E611">
        <v>2006</v>
      </c>
      <c r="F611">
        <v>14</v>
      </c>
      <c r="G611" t="s">
        <v>780</v>
      </c>
      <c r="H611">
        <v>0</v>
      </c>
      <c r="I611">
        <v>474</v>
      </c>
      <c r="J611">
        <v>840</v>
      </c>
      <c r="K611">
        <v>0</v>
      </c>
      <c r="L611">
        <v>2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13.5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8.5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8.5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7</v>
      </c>
      <c r="BV611">
        <v>8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7</v>
      </c>
      <c r="CD611">
        <v>0</v>
      </c>
      <c r="CE611">
        <v>0</v>
      </c>
      <c r="CF611">
        <v>0</v>
      </c>
      <c r="CG611">
        <v>0</v>
      </c>
      <c r="CH611">
        <v>11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3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8</v>
      </c>
      <c r="DY611">
        <v>12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2</v>
      </c>
      <c r="EK611">
        <v>8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27</v>
      </c>
      <c r="FG611">
        <v>0</v>
      </c>
      <c r="FH611">
        <v>27</v>
      </c>
      <c r="FI611">
        <v>0</v>
      </c>
      <c r="FJ611">
        <v>17</v>
      </c>
      <c r="FK611">
        <v>0</v>
      </c>
      <c r="FL611">
        <v>4</v>
      </c>
      <c r="FM611">
        <v>0</v>
      </c>
      <c r="FN611">
        <v>0</v>
      </c>
      <c r="FO611">
        <v>0</v>
      </c>
      <c r="FP611">
        <v>0</v>
      </c>
    </row>
    <row r="612" spans="1:172" x14ac:dyDescent="0.2">
      <c r="A612">
        <v>8166</v>
      </c>
      <c r="B612" t="s">
        <v>464</v>
      </c>
      <c r="C612" t="s">
        <v>67</v>
      </c>
      <c r="D612" t="s">
        <v>624</v>
      </c>
      <c r="E612">
        <v>1974</v>
      </c>
      <c r="F612">
        <v>46</v>
      </c>
      <c r="G612" t="s">
        <v>772</v>
      </c>
      <c r="H612">
        <v>0</v>
      </c>
      <c r="I612">
        <v>363.5</v>
      </c>
      <c r="J612">
        <v>255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2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12</v>
      </c>
      <c r="EN612">
        <v>0</v>
      </c>
      <c r="EO612">
        <v>0</v>
      </c>
      <c r="EP612">
        <v>0</v>
      </c>
      <c r="EQ612">
        <v>0</v>
      </c>
      <c r="ER612">
        <v>0</v>
      </c>
      <c r="ES612">
        <v>0</v>
      </c>
      <c r="ET612">
        <v>0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5</v>
      </c>
      <c r="FC612">
        <v>0</v>
      </c>
      <c r="FD612">
        <v>0</v>
      </c>
      <c r="FE612">
        <v>209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0</v>
      </c>
      <c r="FN612">
        <v>0</v>
      </c>
      <c r="FO612">
        <v>0</v>
      </c>
      <c r="FP612">
        <v>0</v>
      </c>
    </row>
    <row r="613" spans="1:172" x14ac:dyDescent="0.2">
      <c r="A613">
        <v>8177</v>
      </c>
      <c r="B613" t="s">
        <v>710</v>
      </c>
      <c r="C613" t="s">
        <v>1264</v>
      </c>
      <c r="D613" t="s">
        <v>624</v>
      </c>
      <c r="E613">
        <v>1985</v>
      </c>
      <c r="F613">
        <v>35</v>
      </c>
      <c r="G613" t="s">
        <v>773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</row>
    <row r="614" spans="1:172" x14ac:dyDescent="0.2">
      <c r="A614">
        <v>8178</v>
      </c>
      <c r="B614" t="s">
        <v>465</v>
      </c>
      <c r="C614" t="s">
        <v>43</v>
      </c>
      <c r="D614" t="s">
        <v>624</v>
      </c>
      <c r="E614">
        <v>2004</v>
      </c>
      <c r="F614">
        <v>16</v>
      </c>
      <c r="G614" t="s">
        <v>769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0.4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0.35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0.7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475</v>
      </c>
      <c r="FF614">
        <v>0</v>
      </c>
      <c r="FG614">
        <v>230</v>
      </c>
      <c r="FH614">
        <v>0</v>
      </c>
      <c r="FI614">
        <v>175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0</v>
      </c>
    </row>
    <row r="615" spans="1:172" x14ac:dyDescent="0.2">
      <c r="A615">
        <v>8182</v>
      </c>
      <c r="B615" t="s">
        <v>673</v>
      </c>
      <c r="C615" t="s">
        <v>47</v>
      </c>
      <c r="D615" t="s">
        <v>624</v>
      </c>
      <c r="E615">
        <v>1957</v>
      </c>
      <c r="F615">
        <v>63</v>
      </c>
      <c r="G615" t="s">
        <v>770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4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21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</row>
    <row r="616" spans="1:172" x14ac:dyDescent="0.2">
      <c r="A616">
        <v>8197</v>
      </c>
      <c r="B616" t="s">
        <v>994</v>
      </c>
      <c r="C616" t="s">
        <v>46</v>
      </c>
      <c r="D616" t="s">
        <v>624</v>
      </c>
      <c r="E616">
        <v>2006</v>
      </c>
      <c r="F616">
        <v>14</v>
      </c>
      <c r="G616" t="s">
        <v>780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0.4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566</v>
      </c>
      <c r="FF616">
        <v>0</v>
      </c>
      <c r="FG616">
        <v>364</v>
      </c>
      <c r="FH616">
        <v>0</v>
      </c>
      <c r="FI616">
        <v>300</v>
      </c>
      <c r="FJ616">
        <v>0</v>
      </c>
      <c r="FK616">
        <v>177</v>
      </c>
      <c r="FL616">
        <v>0</v>
      </c>
      <c r="FM616">
        <v>0</v>
      </c>
      <c r="FN616">
        <v>0</v>
      </c>
      <c r="FO616">
        <v>0</v>
      </c>
      <c r="FP616">
        <v>0</v>
      </c>
    </row>
    <row r="617" spans="1:172" x14ac:dyDescent="0.2">
      <c r="A617">
        <v>8199</v>
      </c>
      <c r="B617" t="s">
        <v>466</v>
      </c>
      <c r="C617" t="s">
        <v>87</v>
      </c>
      <c r="D617" t="s">
        <v>625</v>
      </c>
      <c r="E617">
        <v>2008</v>
      </c>
      <c r="F617">
        <v>12</v>
      </c>
      <c r="G617" t="s">
        <v>783</v>
      </c>
      <c r="H617">
        <v>0</v>
      </c>
      <c r="I617">
        <v>344</v>
      </c>
      <c r="J617">
        <v>629.9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8.5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10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6.3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20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7</v>
      </c>
      <c r="CE617">
        <v>0</v>
      </c>
      <c r="CF617">
        <v>0</v>
      </c>
      <c r="CG617">
        <v>0</v>
      </c>
      <c r="CH617">
        <v>0</v>
      </c>
      <c r="CI617">
        <v>9.5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3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1</v>
      </c>
      <c r="DY617">
        <v>0</v>
      </c>
      <c r="DZ617">
        <v>20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2</v>
      </c>
      <c r="EL617">
        <v>8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45</v>
      </c>
      <c r="FG617">
        <v>0</v>
      </c>
      <c r="FH617">
        <v>40</v>
      </c>
      <c r="FI617">
        <v>0</v>
      </c>
      <c r="FJ617">
        <v>30</v>
      </c>
      <c r="FK617">
        <v>0</v>
      </c>
      <c r="FL617">
        <v>12</v>
      </c>
      <c r="FM617">
        <v>0</v>
      </c>
      <c r="FN617">
        <v>2</v>
      </c>
      <c r="FO617">
        <v>0</v>
      </c>
      <c r="FP617">
        <v>0</v>
      </c>
    </row>
    <row r="618" spans="1:172" x14ac:dyDescent="0.2">
      <c r="A618">
        <v>8212</v>
      </c>
      <c r="B618" t="s">
        <v>467</v>
      </c>
      <c r="C618" t="s">
        <v>75</v>
      </c>
      <c r="D618" t="s">
        <v>624</v>
      </c>
      <c r="E618">
        <v>2007</v>
      </c>
      <c r="F618">
        <v>13</v>
      </c>
      <c r="G618" t="s">
        <v>781</v>
      </c>
      <c r="H618">
        <v>0</v>
      </c>
      <c r="I618">
        <v>0</v>
      </c>
      <c r="J618">
        <v>318.8</v>
      </c>
      <c r="K618">
        <v>0</v>
      </c>
      <c r="L618">
        <v>0</v>
      </c>
      <c r="M618">
        <v>8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5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10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5</v>
      </c>
      <c r="AX618">
        <v>5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20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5</v>
      </c>
      <c r="BR618">
        <v>0</v>
      </c>
      <c r="BS618">
        <v>0</v>
      </c>
      <c r="BT618">
        <v>0</v>
      </c>
      <c r="BU618">
        <v>0</v>
      </c>
      <c r="BV618">
        <v>20</v>
      </c>
      <c r="BW618">
        <v>0</v>
      </c>
      <c r="BX618">
        <v>0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13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0</v>
      </c>
      <c r="CS618">
        <v>16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0</v>
      </c>
      <c r="DX618">
        <v>2</v>
      </c>
      <c r="DY618">
        <v>8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0.5</v>
      </c>
      <c r="EK618">
        <v>12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103</v>
      </c>
      <c r="FF618">
        <v>0</v>
      </c>
      <c r="FG618">
        <v>29</v>
      </c>
      <c r="FH618">
        <v>0</v>
      </c>
      <c r="FI618">
        <v>17</v>
      </c>
      <c r="FJ618">
        <v>0</v>
      </c>
      <c r="FK618">
        <v>3</v>
      </c>
      <c r="FL618">
        <v>0</v>
      </c>
      <c r="FM618">
        <v>0</v>
      </c>
      <c r="FN618">
        <v>0</v>
      </c>
      <c r="FO618">
        <v>0</v>
      </c>
      <c r="FP618">
        <v>0</v>
      </c>
    </row>
    <row r="619" spans="1:172" x14ac:dyDescent="0.2">
      <c r="A619">
        <v>8216</v>
      </c>
      <c r="B619" t="s">
        <v>600</v>
      </c>
      <c r="C619" t="s">
        <v>58</v>
      </c>
      <c r="D619" t="s">
        <v>624</v>
      </c>
      <c r="E619">
        <v>2004</v>
      </c>
      <c r="F619">
        <v>16</v>
      </c>
      <c r="G619" t="s">
        <v>769</v>
      </c>
      <c r="H619">
        <v>0</v>
      </c>
      <c r="I619">
        <v>0</v>
      </c>
      <c r="J619">
        <v>31.9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1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0.4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6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1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318</v>
      </c>
      <c r="FF619">
        <v>0</v>
      </c>
      <c r="FG619">
        <v>132</v>
      </c>
      <c r="FH619">
        <v>0</v>
      </c>
      <c r="FI619">
        <v>94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</row>
    <row r="620" spans="1:172" x14ac:dyDescent="0.2">
      <c r="A620">
        <v>8229</v>
      </c>
      <c r="B620" t="s">
        <v>1279</v>
      </c>
      <c r="C620" t="s">
        <v>1264</v>
      </c>
      <c r="D620" t="s">
        <v>625</v>
      </c>
      <c r="E620">
        <v>2008</v>
      </c>
      <c r="F620">
        <v>12</v>
      </c>
      <c r="G620" t="s">
        <v>783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4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2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116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</row>
    <row r="621" spans="1:172" x14ac:dyDescent="0.2">
      <c r="A621">
        <v>8238</v>
      </c>
      <c r="B621" t="s">
        <v>1280</v>
      </c>
      <c r="C621" t="s">
        <v>1264</v>
      </c>
      <c r="D621" t="s">
        <v>625</v>
      </c>
      <c r="E621">
        <v>2001</v>
      </c>
      <c r="F621">
        <v>19</v>
      </c>
      <c r="G621" t="s">
        <v>774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20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12</v>
      </c>
      <c r="EI621">
        <v>2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3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</row>
    <row r="622" spans="1:172" x14ac:dyDescent="0.2">
      <c r="A622">
        <v>8254</v>
      </c>
      <c r="B622" t="s">
        <v>562</v>
      </c>
      <c r="C622" t="s">
        <v>726</v>
      </c>
      <c r="D622" t="s">
        <v>624</v>
      </c>
      <c r="E622">
        <v>2003</v>
      </c>
      <c r="F622">
        <v>17</v>
      </c>
      <c r="G622" t="s">
        <v>779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1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1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3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354</v>
      </c>
      <c r="FF622">
        <v>0</v>
      </c>
      <c r="FG622">
        <v>145</v>
      </c>
      <c r="FH622">
        <v>0</v>
      </c>
      <c r="FI622">
        <v>101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0</v>
      </c>
    </row>
    <row r="623" spans="1:172" x14ac:dyDescent="0.2">
      <c r="A623">
        <v>8276</v>
      </c>
      <c r="B623" t="s">
        <v>1281</v>
      </c>
      <c r="C623" t="s">
        <v>1264</v>
      </c>
      <c r="D623" t="s">
        <v>625</v>
      </c>
      <c r="E623">
        <v>2000</v>
      </c>
      <c r="F623">
        <v>20</v>
      </c>
      <c r="G623" t="s">
        <v>768</v>
      </c>
      <c r="H623">
        <v>1250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0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16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47</v>
      </c>
      <c r="FG623">
        <v>0</v>
      </c>
      <c r="FH623">
        <v>6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</row>
    <row r="624" spans="1:172" x14ac:dyDescent="0.2">
      <c r="A624">
        <v>8296</v>
      </c>
      <c r="B624" t="s">
        <v>951</v>
      </c>
      <c r="C624" t="s">
        <v>940</v>
      </c>
      <c r="D624" t="s">
        <v>624</v>
      </c>
      <c r="E624">
        <v>1973</v>
      </c>
      <c r="F624">
        <v>47</v>
      </c>
      <c r="G624" t="s">
        <v>772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2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59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</row>
    <row r="625" spans="1:172" x14ac:dyDescent="0.2">
      <c r="A625">
        <v>8301</v>
      </c>
      <c r="B625" t="s">
        <v>1161</v>
      </c>
      <c r="C625" t="s">
        <v>82</v>
      </c>
      <c r="D625" t="s">
        <v>624</v>
      </c>
      <c r="E625">
        <v>2005</v>
      </c>
      <c r="F625">
        <v>15</v>
      </c>
      <c r="G625" t="s">
        <v>778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1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6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0</v>
      </c>
      <c r="DS625">
        <v>0</v>
      </c>
      <c r="DT625">
        <v>0</v>
      </c>
      <c r="DU625">
        <v>0</v>
      </c>
      <c r="DV625">
        <v>0</v>
      </c>
      <c r="DW625">
        <v>0</v>
      </c>
      <c r="DX625">
        <v>1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436</v>
      </c>
      <c r="FF625">
        <v>0</v>
      </c>
      <c r="FG625">
        <v>199</v>
      </c>
      <c r="FH625">
        <v>0</v>
      </c>
      <c r="FI625">
        <v>150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</row>
    <row r="626" spans="1:172" x14ac:dyDescent="0.2">
      <c r="A626">
        <v>8315</v>
      </c>
      <c r="B626" t="s">
        <v>468</v>
      </c>
      <c r="C626" t="s">
        <v>69</v>
      </c>
      <c r="D626" t="s">
        <v>624</v>
      </c>
      <c r="E626">
        <v>2002</v>
      </c>
      <c r="F626">
        <v>18</v>
      </c>
      <c r="G626" t="s">
        <v>777</v>
      </c>
      <c r="H626">
        <v>0</v>
      </c>
      <c r="I626">
        <v>0</v>
      </c>
      <c r="J626">
        <v>425</v>
      </c>
      <c r="K626">
        <v>0</v>
      </c>
      <c r="L626">
        <v>2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3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10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10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5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2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3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1</v>
      </c>
      <c r="DW626">
        <v>2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75</v>
      </c>
      <c r="FF626">
        <v>0</v>
      </c>
      <c r="FG626">
        <v>32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</row>
    <row r="627" spans="1:172" x14ac:dyDescent="0.2">
      <c r="A627">
        <v>8316</v>
      </c>
      <c r="B627" t="s">
        <v>469</v>
      </c>
      <c r="C627" t="s">
        <v>69</v>
      </c>
      <c r="D627" t="s">
        <v>624</v>
      </c>
      <c r="E627">
        <v>2006</v>
      </c>
      <c r="F627">
        <v>14</v>
      </c>
      <c r="G627" t="s">
        <v>780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4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1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0</v>
      </c>
      <c r="DX627">
        <v>0</v>
      </c>
      <c r="DY627">
        <v>1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477</v>
      </c>
      <c r="FF627">
        <v>0</v>
      </c>
      <c r="FG627">
        <v>232</v>
      </c>
      <c r="FH627">
        <v>0</v>
      </c>
      <c r="FI627">
        <v>177</v>
      </c>
      <c r="FJ627">
        <v>0</v>
      </c>
      <c r="FK627">
        <v>92</v>
      </c>
      <c r="FL627">
        <v>0</v>
      </c>
      <c r="FM627">
        <v>0</v>
      </c>
      <c r="FN627">
        <v>0</v>
      </c>
      <c r="FO627">
        <v>0</v>
      </c>
      <c r="FP627">
        <v>0</v>
      </c>
    </row>
    <row r="628" spans="1:172" x14ac:dyDescent="0.2">
      <c r="A628">
        <v>8323</v>
      </c>
      <c r="B628" t="s">
        <v>563</v>
      </c>
      <c r="C628" t="s">
        <v>86</v>
      </c>
      <c r="D628" t="s">
        <v>624</v>
      </c>
      <c r="E628">
        <v>2002</v>
      </c>
      <c r="F628">
        <v>18</v>
      </c>
      <c r="G628" t="s">
        <v>777</v>
      </c>
      <c r="H628">
        <v>0</v>
      </c>
      <c r="I628">
        <v>0</v>
      </c>
      <c r="J628">
        <v>219.2</v>
      </c>
      <c r="K628">
        <v>0</v>
      </c>
      <c r="L628">
        <v>0</v>
      </c>
      <c r="M628">
        <v>1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2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1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0.7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238</v>
      </c>
      <c r="FF628">
        <v>0</v>
      </c>
      <c r="FG628">
        <v>116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</row>
    <row r="629" spans="1:172" x14ac:dyDescent="0.2">
      <c r="A629">
        <v>8330</v>
      </c>
      <c r="B629" t="s">
        <v>1162</v>
      </c>
      <c r="C629" t="s">
        <v>1264</v>
      </c>
      <c r="D629" t="s">
        <v>624</v>
      </c>
      <c r="E629">
        <v>1971</v>
      </c>
      <c r="F629">
        <v>49</v>
      </c>
      <c r="G629" t="s">
        <v>771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4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0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420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</row>
    <row r="630" spans="1:172" x14ac:dyDescent="0.2">
      <c r="A630">
        <v>8332</v>
      </c>
      <c r="B630" t="s">
        <v>564</v>
      </c>
      <c r="C630" t="s">
        <v>51</v>
      </c>
      <c r="D630" t="s">
        <v>624</v>
      </c>
      <c r="E630">
        <v>1973</v>
      </c>
      <c r="F630">
        <v>47</v>
      </c>
      <c r="G630" t="s">
        <v>772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5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2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2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42</v>
      </c>
      <c r="FC630">
        <v>0</v>
      </c>
      <c r="FD630">
        <v>0</v>
      </c>
      <c r="FE630">
        <v>396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</row>
    <row r="631" spans="1:172" x14ac:dyDescent="0.2">
      <c r="A631">
        <v>8340</v>
      </c>
      <c r="B631" t="s">
        <v>711</v>
      </c>
      <c r="C631" t="s">
        <v>1264</v>
      </c>
      <c r="D631" t="s">
        <v>624</v>
      </c>
      <c r="E631">
        <v>1979</v>
      </c>
      <c r="F631">
        <v>41</v>
      </c>
      <c r="G631" t="s">
        <v>772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0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</row>
    <row r="632" spans="1:172" x14ac:dyDescent="0.2">
      <c r="A632">
        <v>8349</v>
      </c>
      <c r="B632" t="s">
        <v>470</v>
      </c>
      <c r="C632" t="s">
        <v>69</v>
      </c>
      <c r="D632" t="s">
        <v>624</v>
      </c>
      <c r="E632">
        <v>2001</v>
      </c>
      <c r="F632">
        <v>19</v>
      </c>
      <c r="G632" t="s">
        <v>774</v>
      </c>
      <c r="H632">
        <v>0</v>
      </c>
      <c r="I632">
        <v>278</v>
      </c>
      <c r="J632">
        <v>490.4</v>
      </c>
      <c r="K632">
        <v>0</v>
      </c>
      <c r="L632">
        <v>1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10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10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3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5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2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0</v>
      </c>
      <c r="DR632">
        <v>0</v>
      </c>
      <c r="DS632">
        <v>0</v>
      </c>
      <c r="DT632">
        <v>0</v>
      </c>
      <c r="DU632">
        <v>0</v>
      </c>
      <c r="DV632">
        <v>2</v>
      </c>
      <c r="DW632">
        <v>2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0.5</v>
      </c>
      <c r="EI632">
        <v>2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65</v>
      </c>
      <c r="FF632">
        <v>0</v>
      </c>
      <c r="FG632">
        <v>26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</row>
    <row r="633" spans="1:172" x14ac:dyDescent="0.2">
      <c r="A633">
        <v>8365</v>
      </c>
      <c r="B633" t="s">
        <v>565</v>
      </c>
      <c r="C633" t="s">
        <v>61</v>
      </c>
      <c r="D633" t="s">
        <v>624</v>
      </c>
      <c r="E633">
        <v>1977</v>
      </c>
      <c r="F633">
        <v>43</v>
      </c>
      <c r="G633" t="s">
        <v>772</v>
      </c>
      <c r="H633">
        <v>0</v>
      </c>
      <c r="I633">
        <v>0</v>
      </c>
      <c r="J633">
        <v>63.8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443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0</v>
      </c>
    </row>
    <row r="634" spans="1:172" x14ac:dyDescent="0.2">
      <c r="A634">
        <v>8367</v>
      </c>
      <c r="B634" t="s">
        <v>969</v>
      </c>
      <c r="C634" t="s">
        <v>1264</v>
      </c>
      <c r="D634" t="s">
        <v>625</v>
      </c>
      <c r="E634">
        <v>1970</v>
      </c>
      <c r="F634">
        <v>50</v>
      </c>
      <c r="G634" t="s">
        <v>771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6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11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0</v>
      </c>
      <c r="FP634">
        <v>0</v>
      </c>
    </row>
    <row r="635" spans="1:172" x14ac:dyDescent="0.2">
      <c r="A635">
        <v>8373</v>
      </c>
      <c r="B635" t="s">
        <v>471</v>
      </c>
      <c r="C635" t="s">
        <v>1264</v>
      </c>
      <c r="D635" t="s">
        <v>625</v>
      </c>
      <c r="E635">
        <v>2004</v>
      </c>
      <c r="F635">
        <v>16</v>
      </c>
      <c r="G635" t="s">
        <v>769</v>
      </c>
      <c r="H635">
        <v>0</v>
      </c>
      <c r="I635">
        <v>342</v>
      </c>
      <c r="J635">
        <v>209.9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11.5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8.5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10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1</v>
      </c>
      <c r="DX635">
        <v>2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2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0</v>
      </c>
      <c r="FF635">
        <v>40</v>
      </c>
      <c r="FG635">
        <v>0</v>
      </c>
      <c r="FH635">
        <v>0</v>
      </c>
      <c r="FI635">
        <v>0</v>
      </c>
      <c r="FJ635">
        <v>50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0</v>
      </c>
    </row>
    <row r="636" spans="1:172" x14ac:dyDescent="0.2">
      <c r="A636">
        <v>8379</v>
      </c>
      <c r="B636" t="s">
        <v>472</v>
      </c>
      <c r="C636" t="s">
        <v>56</v>
      </c>
      <c r="D636" t="s">
        <v>624</v>
      </c>
      <c r="E636">
        <v>2001</v>
      </c>
      <c r="F636">
        <v>19</v>
      </c>
      <c r="G636" t="s">
        <v>774</v>
      </c>
      <c r="H636">
        <v>0</v>
      </c>
      <c r="I636">
        <v>173.3</v>
      </c>
      <c r="J636">
        <v>409.8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2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220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0</v>
      </c>
      <c r="FL636">
        <v>0</v>
      </c>
      <c r="FM636">
        <v>0</v>
      </c>
      <c r="FN636">
        <v>0</v>
      </c>
      <c r="FO636">
        <v>0</v>
      </c>
      <c r="FP636">
        <v>0</v>
      </c>
    </row>
    <row r="637" spans="1:172" x14ac:dyDescent="0.2">
      <c r="A637">
        <v>8388</v>
      </c>
      <c r="B637" t="s">
        <v>1196</v>
      </c>
      <c r="C637" t="s">
        <v>76</v>
      </c>
      <c r="D637" t="s">
        <v>624</v>
      </c>
      <c r="E637">
        <v>2005</v>
      </c>
      <c r="F637">
        <v>15</v>
      </c>
      <c r="G637" t="s">
        <v>778</v>
      </c>
      <c r="H637">
        <v>0</v>
      </c>
      <c r="I637">
        <v>0</v>
      </c>
      <c r="J637">
        <v>669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10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5</v>
      </c>
      <c r="BQ637">
        <v>0</v>
      </c>
      <c r="BR637">
        <v>0</v>
      </c>
      <c r="BS637">
        <v>0</v>
      </c>
      <c r="BT637">
        <v>0</v>
      </c>
      <c r="BU637">
        <v>16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5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1</v>
      </c>
      <c r="DU637">
        <v>0</v>
      </c>
      <c r="DV637">
        <v>0</v>
      </c>
      <c r="DW637">
        <v>2</v>
      </c>
      <c r="DX637">
        <v>8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1</v>
      </c>
      <c r="EJ637">
        <v>2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0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128</v>
      </c>
      <c r="FF637">
        <v>0</v>
      </c>
      <c r="FG637">
        <v>52</v>
      </c>
      <c r="FH637">
        <v>0</v>
      </c>
      <c r="FI637">
        <v>28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0</v>
      </c>
    </row>
    <row r="638" spans="1:172" x14ac:dyDescent="0.2">
      <c r="A638">
        <v>8393</v>
      </c>
      <c r="B638" t="s">
        <v>473</v>
      </c>
      <c r="C638" t="s">
        <v>81</v>
      </c>
      <c r="D638" t="s">
        <v>624</v>
      </c>
      <c r="E638">
        <v>2005</v>
      </c>
      <c r="F638">
        <v>15</v>
      </c>
      <c r="G638" t="s">
        <v>778</v>
      </c>
      <c r="H638">
        <v>0</v>
      </c>
      <c r="I638">
        <v>11</v>
      </c>
      <c r="J638">
        <v>531.20000000000005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5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20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5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5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5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7.25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0</v>
      </c>
      <c r="DR638">
        <v>0</v>
      </c>
      <c r="DS638">
        <v>0</v>
      </c>
      <c r="DT638">
        <v>0</v>
      </c>
      <c r="DU638">
        <v>4</v>
      </c>
      <c r="DV638">
        <v>0</v>
      </c>
      <c r="DW638">
        <v>0.5</v>
      </c>
      <c r="DX638">
        <v>4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1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78</v>
      </c>
      <c r="FF638">
        <v>0</v>
      </c>
      <c r="FG638">
        <v>35</v>
      </c>
      <c r="FH638">
        <v>0</v>
      </c>
      <c r="FI638">
        <v>21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0</v>
      </c>
    </row>
    <row r="639" spans="1:172" x14ac:dyDescent="0.2">
      <c r="A639">
        <v>8401</v>
      </c>
      <c r="B639" t="s">
        <v>474</v>
      </c>
      <c r="C639" t="s">
        <v>1264</v>
      </c>
      <c r="D639" t="s">
        <v>624</v>
      </c>
      <c r="E639">
        <v>2002</v>
      </c>
      <c r="F639">
        <v>18</v>
      </c>
      <c r="G639" t="s">
        <v>777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1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0</v>
      </c>
      <c r="CA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0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0</v>
      </c>
      <c r="DS639">
        <v>0</v>
      </c>
      <c r="DT639">
        <v>0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458</v>
      </c>
      <c r="FF639">
        <v>0</v>
      </c>
      <c r="FG639">
        <v>211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0</v>
      </c>
      <c r="FN639">
        <v>0</v>
      </c>
      <c r="FO639">
        <v>0</v>
      </c>
      <c r="FP639">
        <v>0</v>
      </c>
    </row>
    <row r="640" spans="1:172" x14ac:dyDescent="0.2">
      <c r="A640">
        <v>8403</v>
      </c>
      <c r="B640" t="s">
        <v>475</v>
      </c>
      <c r="C640" t="s">
        <v>1264</v>
      </c>
      <c r="D640" t="s">
        <v>624</v>
      </c>
      <c r="E640">
        <v>2002</v>
      </c>
      <c r="F640">
        <v>18</v>
      </c>
      <c r="G640" t="s">
        <v>777</v>
      </c>
      <c r="H640">
        <v>0</v>
      </c>
      <c r="I640">
        <v>0</v>
      </c>
      <c r="J640">
        <v>63.8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2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1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0</v>
      </c>
      <c r="DW640">
        <v>0.5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316</v>
      </c>
      <c r="FF640">
        <v>0</v>
      </c>
      <c r="FG640">
        <v>139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0</v>
      </c>
      <c r="FN640">
        <v>0</v>
      </c>
      <c r="FO640">
        <v>0</v>
      </c>
      <c r="FP640">
        <v>0</v>
      </c>
    </row>
    <row r="641" spans="1:172" x14ac:dyDescent="0.2">
      <c r="A641">
        <v>8426</v>
      </c>
      <c r="B641" t="s">
        <v>830</v>
      </c>
      <c r="C641" t="s">
        <v>1264</v>
      </c>
      <c r="D641" t="s">
        <v>624</v>
      </c>
      <c r="E641">
        <v>1999</v>
      </c>
      <c r="F641">
        <v>21</v>
      </c>
      <c r="G641" t="s">
        <v>776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3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4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0</v>
      </c>
      <c r="CA641">
        <v>0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2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329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0</v>
      </c>
      <c r="FL641">
        <v>0</v>
      </c>
      <c r="FM641">
        <v>0</v>
      </c>
      <c r="FN641">
        <v>0</v>
      </c>
      <c r="FO641">
        <v>0</v>
      </c>
      <c r="FP641">
        <v>0</v>
      </c>
    </row>
    <row r="642" spans="1:172" x14ac:dyDescent="0.2">
      <c r="A642">
        <v>8429</v>
      </c>
      <c r="B642" t="s">
        <v>674</v>
      </c>
      <c r="C642" t="s">
        <v>51</v>
      </c>
      <c r="D642" t="s">
        <v>625</v>
      </c>
      <c r="E642">
        <v>1995</v>
      </c>
      <c r="F642">
        <v>25</v>
      </c>
      <c r="G642" t="s">
        <v>773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9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11.5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10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5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42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0</v>
      </c>
      <c r="FN642">
        <v>0</v>
      </c>
      <c r="FO642">
        <v>0</v>
      </c>
      <c r="FP642">
        <v>0</v>
      </c>
    </row>
    <row r="643" spans="1:172" x14ac:dyDescent="0.2">
      <c r="A643">
        <v>8430</v>
      </c>
      <c r="B643" t="s">
        <v>731</v>
      </c>
      <c r="C643" t="s">
        <v>51</v>
      </c>
      <c r="D643" t="s">
        <v>624</v>
      </c>
      <c r="E643">
        <v>2002</v>
      </c>
      <c r="F643">
        <v>18</v>
      </c>
      <c r="G643" t="s">
        <v>777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0.7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0.85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505</v>
      </c>
      <c r="FF643">
        <v>0</v>
      </c>
      <c r="FG643">
        <v>258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0</v>
      </c>
      <c r="FP643">
        <v>0</v>
      </c>
    </row>
    <row r="644" spans="1:172" x14ac:dyDescent="0.2">
      <c r="A644">
        <v>8443</v>
      </c>
      <c r="B644" t="s">
        <v>937</v>
      </c>
      <c r="C644" t="s">
        <v>70</v>
      </c>
      <c r="D644" t="s">
        <v>624</v>
      </c>
      <c r="E644">
        <v>1998</v>
      </c>
      <c r="F644">
        <v>22</v>
      </c>
      <c r="G644" t="s">
        <v>775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0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0</v>
      </c>
      <c r="FP644">
        <v>0</v>
      </c>
    </row>
    <row r="645" spans="1:172" x14ac:dyDescent="0.2">
      <c r="A645">
        <v>8444</v>
      </c>
      <c r="B645" t="s">
        <v>650</v>
      </c>
      <c r="C645" t="s">
        <v>58</v>
      </c>
      <c r="D645" t="s">
        <v>624</v>
      </c>
      <c r="E645">
        <v>1954</v>
      </c>
      <c r="F645">
        <v>66</v>
      </c>
      <c r="G645" t="s">
        <v>767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8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10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7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8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0</v>
      </c>
      <c r="ES645">
        <v>2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8</v>
      </c>
      <c r="EZ645">
        <v>0</v>
      </c>
      <c r="FA645">
        <v>0</v>
      </c>
      <c r="FB645">
        <v>0</v>
      </c>
      <c r="FC645">
        <v>0</v>
      </c>
      <c r="FD645">
        <v>10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0</v>
      </c>
      <c r="FP645">
        <v>0</v>
      </c>
    </row>
    <row r="646" spans="1:172" x14ac:dyDescent="0.2">
      <c r="A646">
        <v>8450</v>
      </c>
      <c r="B646" t="s">
        <v>476</v>
      </c>
      <c r="C646" t="s">
        <v>59</v>
      </c>
      <c r="D646" t="s">
        <v>625</v>
      </c>
      <c r="E646">
        <v>2005</v>
      </c>
      <c r="F646">
        <v>15</v>
      </c>
      <c r="G646" t="s">
        <v>778</v>
      </c>
      <c r="H646">
        <v>0</v>
      </c>
      <c r="I646">
        <v>537.5</v>
      </c>
      <c r="J646">
        <v>840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11.5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8.5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11.5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6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2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0</v>
      </c>
      <c r="CR646">
        <v>4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0</v>
      </c>
      <c r="DV646">
        <v>0</v>
      </c>
      <c r="DW646">
        <v>4</v>
      </c>
      <c r="DX646">
        <v>4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2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28</v>
      </c>
      <c r="FG646">
        <v>0</v>
      </c>
      <c r="FH646">
        <v>39</v>
      </c>
      <c r="FI646">
        <v>0</v>
      </c>
      <c r="FJ646">
        <v>20</v>
      </c>
      <c r="FK646">
        <v>0</v>
      </c>
      <c r="FL646">
        <v>0</v>
      </c>
      <c r="FM646">
        <v>0</v>
      </c>
      <c r="FN646">
        <v>0</v>
      </c>
      <c r="FO646">
        <v>0</v>
      </c>
      <c r="FP646">
        <v>0</v>
      </c>
    </row>
    <row r="647" spans="1:172" x14ac:dyDescent="0.2">
      <c r="A647">
        <v>8464</v>
      </c>
      <c r="B647" t="s">
        <v>712</v>
      </c>
      <c r="C647" t="s">
        <v>78</v>
      </c>
      <c r="D647" t="s">
        <v>624</v>
      </c>
      <c r="E647">
        <v>2000</v>
      </c>
      <c r="F647">
        <v>20</v>
      </c>
      <c r="G647" t="s">
        <v>768</v>
      </c>
      <c r="H647">
        <v>0</v>
      </c>
      <c r="I647">
        <v>97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0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0</v>
      </c>
      <c r="DQ647">
        <v>0</v>
      </c>
      <c r="DR647">
        <v>0</v>
      </c>
      <c r="DS647">
        <v>0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410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0</v>
      </c>
    </row>
    <row r="648" spans="1:172" x14ac:dyDescent="0.2">
      <c r="A648">
        <v>8466</v>
      </c>
      <c r="B648" t="s">
        <v>675</v>
      </c>
      <c r="C648" t="s">
        <v>33</v>
      </c>
      <c r="D648" t="s">
        <v>624</v>
      </c>
      <c r="E648">
        <v>1973</v>
      </c>
      <c r="F648">
        <v>47</v>
      </c>
      <c r="G648" t="s">
        <v>772</v>
      </c>
      <c r="H648">
        <v>0</v>
      </c>
      <c r="I648">
        <v>0</v>
      </c>
      <c r="J648">
        <v>191.3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0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340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0</v>
      </c>
      <c r="FN648">
        <v>0</v>
      </c>
      <c r="FO648">
        <v>0</v>
      </c>
      <c r="FP648">
        <v>0</v>
      </c>
    </row>
    <row r="649" spans="1:172" x14ac:dyDescent="0.2">
      <c r="A649">
        <v>8474</v>
      </c>
      <c r="B649" t="s">
        <v>477</v>
      </c>
      <c r="C649" t="s">
        <v>1264</v>
      </c>
      <c r="D649" t="s">
        <v>624</v>
      </c>
      <c r="E649">
        <v>2000</v>
      </c>
      <c r="F649">
        <v>20</v>
      </c>
      <c r="G649" t="s">
        <v>768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0</v>
      </c>
      <c r="DQ649">
        <v>0</v>
      </c>
      <c r="DR649">
        <v>0</v>
      </c>
      <c r="DS649">
        <v>0</v>
      </c>
      <c r="DT649">
        <v>0</v>
      </c>
      <c r="DU649">
        <v>2</v>
      </c>
      <c r="DV649">
        <v>0</v>
      </c>
      <c r="DW649">
        <v>0</v>
      </c>
      <c r="DX649">
        <v>0</v>
      </c>
      <c r="DY649">
        <v>0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458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0</v>
      </c>
      <c r="FM649">
        <v>0</v>
      </c>
      <c r="FN649">
        <v>0</v>
      </c>
      <c r="FO649">
        <v>0</v>
      </c>
      <c r="FP649">
        <v>0</v>
      </c>
    </row>
    <row r="650" spans="1:172" x14ac:dyDescent="0.2">
      <c r="A650">
        <v>8492</v>
      </c>
      <c r="B650" t="s">
        <v>478</v>
      </c>
      <c r="C650" t="s">
        <v>68</v>
      </c>
      <c r="D650" t="s">
        <v>624</v>
      </c>
      <c r="E650">
        <v>2002</v>
      </c>
      <c r="F650">
        <v>18</v>
      </c>
      <c r="G650" t="s">
        <v>777</v>
      </c>
      <c r="H650">
        <v>0</v>
      </c>
      <c r="I650">
        <v>67</v>
      </c>
      <c r="J650">
        <v>417.7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10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10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0</v>
      </c>
      <c r="CE650">
        <v>0</v>
      </c>
      <c r="CF650">
        <v>2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2</v>
      </c>
      <c r="DW650">
        <v>2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119</v>
      </c>
      <c r="FF650">
        <v>0</v>
      </c>
      <c r="FG650">
        <v>43</v>
      </c>
      <c r="FH650">
        <v>0</v>
      </c>
      <c r="FI650">
        <v>0</v>
      </c>
      <c r="FJ650">
        <v>0</v>
      </c>
      <c r="FK650">
        <v>0</v>
      </c>
      <c r="FL650">
        <v>0</v>
      </c>
      <c r="FM650">
        <v>0</v>
      </c>
      <c r="FN650">
        <v>0</v>
      </c>
      <c r="FO650">
        <v>0</v>
      </c>
      <c r="FP650">
        <v>0</v>
      </c>
    </row>
    <row r="651" spans="1:172" x14ac:dyDescent="0.2">
      <c r="A651">
        <v>8505</v>
      </c>
      <c r="B651" t="s">
        <v>479</v>
      </c>
      <c r="C651" t="s">
        <v>51</v>
      </c>
      <c r="D651" t="s">
        <v>624</v>
      </c>
      <c r="E651">
        <v>2004</v>
      </c>
      <c r="F651">
        <v>16</v>
      </c>
      <c r="G651" t="s">
        <v>769</v>
      </c>
      <c r="H651">
        <v>0</v>
      </c>
      <c r="I651">
        <v>0</v>
      </c>
      <c r="J651">
        <v>63.8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5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12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8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5</v>
      </c>
      <c r="BQ651">
        <v>0</v>
      </c>
      <c r="BR651">
        <v>0</v>
      </c>
      <c r="BS651">
        <v>0</v>
      </c>
      <c r="BT651">
        <v>0</v>
      </c>
      <c r="BU651">
        <v>6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0</v>
      </c>
      <c r="CB651">
        <v>0</v>
      </c>
      <c r="CC651">
        <v>0</v>
      </c>
      <c r="CD651">
        <v>0</v>
      </c>
      <c r="CE651">
        <v>0</v>
      </c>
      <c r="CF651">
        <v>0</v>
      </c>
      <c r="CG651">
        <v>2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  <c r="CS651">
        <v>0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0</v>
      </c>
      <c r="DP651">
        <v>0</v>
      </c>
      <c r="DQ651">
        <v>0</v>
      </c>
      <c r="DR651">
        <v>0</v>
      </c>
      <c r="DS651">
        <v>0</v>
      </c>
      <c r="DT651">
        <v>0</v>
      </c>
      <c r="DU651">
        <v>4</v>
      </c>
      <c r="DV651">
        <v>0</v>
      </c>
      <c r="DW651">
        <v>2</v>
      </c>
      <c r="DX651">
        <v>8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1</v>
      </c>
      <c r="EJ651">
        <v>1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120</v>
      </c>
      <c r="FF651">
        <v>0</v>
      </c>
      <c r="FG651">
        <v>47</v>
      </c>
      <c r="FH651">
        <v>0</v>
      </c>
      <c r="FI651">
        <v>23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0</v>
      </c>
      <c r="FP651">
        <v>0</v>
      </c>
    </row>
    <row r="652" spans="1:172" x14ac:dyDescent="0.2">
      <c r="A652">
        <v>8514</v>
      </c>
      <c r="B652" t="s">
        <v>1163</v>
      </c>
      <c r="C652" t="s">
        <v>1264</v>
      </c>
      <c r="D652" t="s">
        <v>624</v>
      </c>
      <c r="E652">
        <v>2000</v>
      </c>
      <c r="F652">
        <v>20</v>
      </c>
      <c r="G652" t="s">
        <v>768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0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0</v>
      </c>
      <c r="DQ652">
        <v>0</v>
      </c>
      <c r="DR652">
        <v>0</v>
      </c>
      <c r="DS652">
        <v>0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0</v>
      </c>
    </row>
    <row r="653" spans="1:172" x14ac:dyDescent="0.2">
      <c r="A653">
        <v>8520</v>
      </c>
      <c r="B653" t="s">
        <v>885</v>
      </c>
      <c r="C653" t="s">
        <v>86</v>
      </c>
      <c r="D653" t="s">
        <v>624</v>
      </c>
      <c r="E653">
        <v>2005</v>
      </c>
      <c r="F653">
        <v>15</v>
      </c>
      <c r="G653" t="s">
        <v>778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1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0.7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4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0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465</v>
      </c>
      <c r="FF653">
        <v>0</v>
      </c>
      <c r="FG653">
        <v>217</v>
      </c>
      <c r="FH653">
        <v>0</v>
      </c>
      <c r="FI653">
        <v>164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0</v>
      </c>
      <c r="FP653">
        <v>0</v>
      </c>
    </row>
    <row r="654" spans="1:172" x14ac:dyDescent="0.2">
      <c r="A654">
        <v>8557</v>
      </c>
      <c r="B654" t="s">
        <v>480</v>
      </c>
      <c r="C654" t="s">
        <v>77</v>
      </c>
      <c r="D654" t="s">
        <v>624</v>
      </c>
      <c r="E654">
        <v>2002</v>
      </c>
      <c r="F654">
        <v>18</v>
      </c>
      <c r="G654" t="s">
        <v>777</v>
      </c>
      <c r="H654">
        <v>0</v>
      </c>
      <c r="I654">
        <v>0</v>
      </c>
      <c r="J654">
        <v>63.7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0</v>
      </c>
      <c r="DR654">
        <v>0</v>
      </c>
      <c r="DS654">
        <v>0</v>
      </c>
      <c r="DT654">
        <v>0</v>
      </c>
      <c r="DU654">
        <v>0</v>
      </c>
      <c r="DV654">
        <v>1</v>
      </c>
      <c r="DW654">
        <v>1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0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450</v>
      </c>
      <c r="FF654">
        <v>0</v>
      </c>
      <c r="FG654">
        <v>139</v>
      </c>
      <c r="FH654">
        <v>0</v>
      </c>
      <c r="FI654">
        <v>0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0</v>
      </c>
      <c r="FP654">
        <v>0</v>
      </c>
    </row>
    <row r="655" spans="1:172" x14ac:dyDescent="0.2">
      <c r="A655">
        <v>8566</v>
      </c>
      <c r="B655" t="s">
        <v>732</v>
      </c>
      <c r="C655" t="s">
        <v>1264</v>
      </c>
      <c r="D655" t="s">
        <v>624</v>
      </c>
      <c r="E655">
        <v>2002</v>
      </c>
      <c r="F655">
        <v>18</v>
      </c>
      <c r="G655" t="s">
        <v>777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0.4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1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  <c r="CS655">
        <v>0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0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427</v>
      </c>
      <c r="FF655">
        <v>0</v>
      </c>
      <c r="FG655">
        <v>191</v>
      </c>
      <c r="FH655">
        <v>0</v>
      </c>
      <c r="FI655">
        <v>0</v>
      </c>
      <c r="FJ655">
        <v>0</v>
      </c>
      <c r="FK655">
        <v>0</v>
      </c>
      <c r="FL655">
        <v>0</v>
      </c>
      <c r="FM655">
        <v>0</v>
      </c>
      <c r="FN655">
        <v>0</v>
      </c>
      <c r="FO655">
        <v>0</v>
      </c>
      <c r="FP655">
        <v>0</v>
      </c>
    </row>
    <row r="656" spans="1:172" x14ac:dyDescent="0.2">
      <c r="A656">
        <v>8592</v>
      </c>
      <c r="B656" t="s">
        <v>481</v>
      </c>
      <c r="C656" t="s">
        <v>82</v>
      </c>
      <c r="D656" t="s">
        <v>625</v>
      </c>
      <c r="E656">
        <v>2006</v>
      </c>
      <c r="F656">
        <v>14</v>
      </c>
      <c r="G656" t="s">
        <v>780</v>
      </c>
      <c r="H656">
        <v>0</v>
      </c>
      <c r="I656">
        <v>0</v>
      </c>
      <c r="J656">
        <v>0</v>
      </c>
      <c r="K656">
        <v>0</v>
      </c>
      <c r="L656">
        <v>4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10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11.5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10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20</v>
      </c>
      <c r="BV656">
        <v>12</v>
      </c>
      <c r="BW656">
        <v>0</v>
      </c>
      <c r="BX656">
        <v>0</v>
      </c>
      <c r="BY656">
        <v>0</v>
      </c>
      <c r="BZ656">
        <v>0</v>
      </c>
      <c r="CA656">
        <v>0</v>
      </c>
      <c r="CB656">
        <v>0</v>
      </c>
      <c r="CC656">
        <v>10</v>
      </c>
      <c r="CD656">
        <v>0</v>
      </c>
      <c r="CE656">
        <v>0</v>
      </c>
      <c r="CF656">
        <v>0</v>
      </c>
      <c r="CG656">
        <v>0</v>
      </c>
      <c r="CH656">
        <v>20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12</v>
      </c>
      <c r="CS656">
        <v>0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20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0</v>
      </c>
      <c r="DW656">
        <v>0</v>
      </c>
      <c r="DX656">
        <v>8</v>
      </c>
      <c r="DY656">
        <v>12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4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38</v>
      </c>
      <c r="FG656">
        <v>0</v>
      </c>
      <c r="FH656">
        <v>14</v>
      </c>
      <c r="FI656">
        <v>0</v>
      </c>
      <c r="FJ656">
        <v>9</v>
      </c>
      <c r="FK656">
        <v>0</v>
      </c>
      <c r="FL656">
        <v>2</v>
      </c>
      <c r="FM656">
        <v>0</v>
      </c>
      <c r="FN656">
        <v>0</v>
      </c>
      <c r="FO656">
        <v>0</v>
      </c>
      <c r="FP656">
        <v>0</v>
      </c>
    </row>
    <row r="657" spans="1:172" x14ac:dyDescent="0.2">
      <c r="A657">
        <v>8593</v>
      </c>
      <c r="B657" t="s">
        <v>482</v>
      </c>
      <c r="C657" t="s">
        <v>66</v>
      </c>
      <c r="D657" t="s">
        <v>624</v>
      </c>
      <c r="E657">
        <v>2004</v>
      </c>
      <c r="F657">
        <v>16</v>
      </c>
      <c r="G657" t="s">
        <v>769</v>
      </c>
      <c r="H657">
        <v>0</v>
      </c>
      <c r="I657">
        <v>0</v>
      </c>
      <c r="J657">
        <v>498.1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16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3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5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10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2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2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5.5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1</v>
      </c>
      <c r="DX657">
        <v>4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102</v>
      </c>
      <c r="FF657">
        <v>0</v>
      </c>
      <c r="FG657">
        <v>38</v>
      </c>
      <c r="FH657">
        <v>0</v>
      </c>
      <c r="FI657">
        <v>19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</row>
    <row r="658" spans="1:172" x14ac:dyDescent="0.2">
      <c r="A658">
        <v>8597</v>
      </c>
      <c r="B658" t="s">
        <v>483</v>
      </c>
      <c r="C658" t="s">
        <v>74</v>
      </c>
      <c r="D658" t="s">
        <v>624</v>
      </c>
      <c r="E658">
        <v>2003</v>
      </c>
      <c r="F658">
        <v>17</v>
      </c>
      <c r="G658" t="s">
        <v>779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20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3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5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8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5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4.5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2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88</v>
      </c>
      <c r="FF658">
        <v>0</v>
      </c>
      <c r="FG658">
        <v>30</v>
      </c>
      <c r="FH658">
        <v>0</v>
      </c>
      <c r="FI658">
        <v>13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</row>
    <row r="659" spans="1:172" x14ac:dyDescent="0.2">
      <c r="A659">
        <v>8603</v>
      </c>
      <c r="B659" t="s">
        <v>484</v>
      </c>
      <c r="C659" t="s">
        <v>51</v>
      </c>
      <c r="D659" t="s">
        <v>624</v>
      </c>
      <c r="E659">
        <v>2000</v>
      </c>
      <c r="F659">
        <v>20</v>
      </c>
      <c r="G659" t="s">
        <v>768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5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0</v>
      </c>
      <c r="CA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0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0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396</v>
      </c>
      <c r="FF659">
        <v>0</v>
      </c>
      <c r="FG659">
        <v>172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0</v>
      </c>
      <c r="FN659">
        <v>0</v>
      </c>
      <c r="FO659">
        <v>0</v>
      </c>
      <c r="FP659">
        <v>0</v>
      </c>
    </row>
    <row r="660" spans="1:172" x14ac:dyDescent="0.2">
      <c r="A660">
        <v>8612</v>
      </c>
      <c r="B660" t="s">
        <v>719</v>
      </c>
      <c r="C660" t="s">
        <v>66</v>
      </c>
      <c r="D660" t="s">
        <v>624</v>
      </c>
      <c r="E660">
        <v>2006</v>
      </c>
      <c r="F660">
        <v>14</v>
      </c>
      <c r="G660" t="s">
        <v>780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8</v>
      </c>
      <c r="O660">
        <v>0</v>
      </c>
      <c r="P660">
        <v>10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0.7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8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2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0</v>
      </c>
      <c r="CQ660">
        <v>0</v>
      </c>
      <c r="CR660">
        <v>0</v>
      </c>
      <c r="CS660">
        <v>0</v>
      </c>
      <c r="CT660">
        <v>0</v>
      </c>
      <c r="CU660">
        <v>0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0</v>
      </c>
      <c r="DQ660">
        <v>0</v>
      </c>
      <c r="DR660">
        <v>0</v>
      </c>
      <c r="DS660">
        <v>0</v>
      </c>
      <c r="DT660">
        <v>0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0</v>
      </c>
      <c r="EV660">
        <v>0</v>
      </c>
      <c r="EW660">
        <v>0</v>
      </c>
      <c r="EX660">
        <v>0</v>
      </c>
      <c r="EY660">
        <v>0</v>
      </c>
      <c r="EZ660">
        <v>0</v>
      </c>
      <c r="FA660">
        <v>0</v>
      </c>
      <c r="FB660">
        <v>0</v>
      </c>
      <c r="FC660">
        <v>0</v>
      </c>
      <c r="FD660">
        <v>0</v>
      </c>
      <c r="FE660">
        <v>530</v>
      </c>
      <c r="FF660">
        <v>0</v>
      </c>
      <c r="FG660">
        <v>145</v>
      </c>
      <c r="FH660">
        <v>0</v>
      </c>
      <c r="FI660">
        <v>101</v>
      </c>
      <c r="FJ660">
        <v>0</v>
      </c>
      <c r="FK660">
        <v>39</v>
      </c>
      <c r="FL660">
        <v>0</v>
      </c>
      <c r="FM660">
        <v>0</v>
      </c>
      <c r="FN660">
        <v>0</v>
      </c>
      <c r="FO660">
        <v>0</v>
      </c>
      <c r="FP660">
        <v>0</v>
      </c>
    </row>
    <row r="661" spans="1:172" x14ac:dyDescent="0.2">
      <c r="A661">
        <v>8615</v>
      </c>
      <c r="B661" t="s">
        <v>845</v>
      </c>
      <c r="C661" t="s">
        <v>66</v>
      </c>
      <c r="D661" t="s">
        <v>624</v>
      </c>
      <c r="E661">
        <v>2008</v>
      </c>
      <c r="F661">
        <v>12</v>
      </c>
      <c r="G661" t="s">
        <v>783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4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1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8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8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  <c r="CS661">
        <v>0</v>
      </c>
      <c r="CT661">
        <v>0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1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0</v>
      </c>
      <c r="EP661">
        <v>0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168</v>
      </c>
      <c r="FH661">
        <v>0</v>
      </c>
      <c r="FI661">
        <v>123</v>
      </c>
      <c r="FJ661">
        <v>0</v>
      </c>
      <c r="FK661">
        <v>60</v>
      </c>
      <c r="FL661">
        <v>0</v>
      </c>
      <c r="FM661">
        <v>26</v>
      </c>
      <c r="FN661">
        <v>0</v>
      </c>
      <c r="FO661">
        <v>0</v>
      </c>
      <c r="FP661">
        <v>0</v>
      </c>
    </row>
    <row r="662" spans="1:172" x14ac:dyDescent="0.2">
      <c r="A662">
        <v>8619</v>
      </c>
      <c r="B662" t="s">
        <v>676</v>
      </c>
      <c r="C662" t="s">
        <v>1265</v>
      </c>
      <c r="D662" t="s">
        <v>624</v>
      </c>
      <c r="E662">
        <v>2003</v>
      </c>
      <c r="F662">
        <v>17</v>
      </c>
      <c r="G662" t="s">
        <v>779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1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0.7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0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0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499</v>
      </c>
      <c r="FF662">
        <v>0</v>
      </c>
      <c r="FG662">
        <v>253</v>
      </c>
      <c r="FH662">
        <v>0</v>
      </c>
      <c r="FI662">
        <v>196</v>
      </c>
      <c r="FJ662">
        <v>0</v>
      </c>
      <c r="FK662">
        <v>0</v>
      </c>
      <c r="FL662">
        <v>0</v>
      </c>
      <c r="FM662">
        <v>0</v>
      </c>
      <c r="FN662">
        <v>0</v>
      </c>
      <c r="FO662">
        <v>0</v>
      </c>
      <c r="FP662">
        <v>0</v>
      </c>
    </row>
    <row r="663" spans="1:172" x14ac:dyDescent="0.2">
      <c r="A663">
        <v>8640</v>
      </c>
      <c r="B663" t="s">
        <v>485</v>
      </c>
      <c r="C663" t="s">
        <v>32</v>
      </c>
      <c r="D663" t="s">
        <v>625</v>
      </c>
      <c r="E663">
        <v>2005</v>
      </c>
      <c r="F663">
        <v>15</v>
      </c>
      <c r="G663" t="s">
        <v>778</v>
      </c>
      <c r="H663">
        <v>0</v>
      </c>
      <c r="I663">
        <v>599.5</v>
      </c>
      <c r="J663">
        <v>945</v>
      </c>
      <c r="K663">
        <v>0</v>
      </c>
      <c r="L663">
        <v>4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11.5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10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11.5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5</v>
      </c>
      <c r="BT663">
        <v>0</v>
      </c>
      <c r="BU663">
        <v>10</v>
      </c>
      <c r="BV663">
        <v>0</v>
      </c>
      <c r="BW663">
        <v>0</v>
      </c>
      <c r="BX663">
        <v>0</v>
      </c>
      <c r="BY663">
        <v>0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9.5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4.5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0</v>
      </c>
      <c r="DW663">
        <v>4</v>
      </c>
      <c r="DX663">
        <v>8</v>
      </c>
      <c r="DY663">
        <v>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0.5</v>
      </c>
      <c r="EJ663">
        <v>4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16</v>
      </c>
      <c r="FG663">
        <v>0</v>
      </c>
      <c r="FH663">
        <v>17</v>
      </c>
      <c r="FI663">
        <v>0</v>
      </c>
      <c r="FJ663">
        <v>10</v>
      </c>
      <c r="FK663">
        <v>0</v>
      </c>
      <c r="FL663">
        <v>0</v>
      </c>
      <c r="FM663">
        <v>0</v>
      </c>
      <c r="FN663">
        <v>0</v>
      </c>
      <c r="FO663">
        <v>0</v>
      </c>
      <c r="FP663">
        <v>0</v>
      </c>
    </row>
    <row r="664" spans="1:172" x14ac:dyDescent="0.2">
      <c r="A664">
        <v>8643</v>
      </c>
      <c r="B664" t="s">
        <v>809</v>
      </c>
      <c r="C664" t="s">
        <v>82</v>
      </c>
      <c r="D664" t="s">
        <v>624</v>
      </c>
      <c r="E664">
        <v>2002</v>
      </c>
      <c r="F664">
        <v>18</v>
      </c>
      <c r="G664" t="s">
        <v>777</v>
      </c>
      <c r="H664">
        <v>0</v>
      </c>
      <c r="I664">
        <v>118</v>
      </c>
      <c r="J664">
        <v>127.5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1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2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0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0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0</v>
      </c>
      <c r="DW664">
        <v>0</v>
      </c>
      <c r="DX664">
        <v>0</v>
      </c>
      <c r="DY664">
        <v>0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256</v>
      </c>
      <c r="FF664">
        <v>0</v>
      </c>
      <c r="FG664">
        <v>139</v>
      </c>
      <c r="FH664">
        <v>0</v>
      </c>
      <c r="FI664">
        <v>0</v>
      </c>
      <c r="FJ664">
        <v>0</v>
      </c>
      <c r="FK664">
        <v>0</v>
      </c>
      <c r="FL664">
        <v>0</v>
      </c>
      <c r="FM664">
        <v>0</v>
      </c>
      <c r="FN664">
        <v>0</v>
      </c>
      <c r="FO664">
        <v>0</v>
      </c>
      <c r="FP664">
        <v>0</v>
      </c>
    </row>
    <row r="665" spans="1:172" x14ac:dyDescent="0.2">
      <c r="A665">
        <v>8644</v>
      </c>
      <c r="B665" t="s">
        <v>486</v>
      </c>
      <c r="C665" t="s">
        <v>82</v>
      </c>
      <c r="D665" t="s">
        <v>624</v>
      </c>
      <c r="E665">
        <v>2006</v>
      </c>
      <c r="F665">
        <v>14</v>
      </c>
      <c r="G665" t="s">
        <v>780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2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1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1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3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0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0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1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0.5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480</v>
      </c>
      <c r="FF665">
        <v>0</v>
      </c>
      <c r="FG665">
        <v>205</v>
      </c>
      <c r="FH665">
        <v>0</v>
      </c>
      <c r="FI665">
        <v>154</v>
      </c>
      <c r="FJ665">
        <v>0</v>
      </c>
      <c r="FK665">
        <v>73</v>
      </c>
      <c r="FL665">
        <v>0</v>
      </c>
      <c r="FM665">
        <v>0</v>
      </c>
      <c r="FN665">
        <v>0</v>
      </c>
      <c r="FO665">
        <v>0</v>
      </c>
      <c r="FP665">
        <v>0</v>
      </c>
    </row>
    <row r="666" spans="1:172" x14ac:dyDescent="0.2">
      <c r="A666">
        <v>8652</v>
      </c>
      <c r="B666" t="s">
        <v>677</v>
      </c>
      <c r="C666" t="s">
        <v>43</v>
      </c>
      <c r="D666" t="s">
        <v>624</v>
      </c>
      <c r="E666">
        <v>2004</v>
      </c>
      <c r="F666">
        <v>16</v>
      </c>
      <c r="G666" t="s">
        <v>769</v>
      </c>
      <c r="H666">
        <v>0</v>
      </c>
      <c r="I666">
        <v>0</v>
      </c>
      <c r="J666">
        <v>510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8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16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  <c r="CS666">
        <v>0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4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1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146</v>
      </c>
      <c r="FF666">
        <v>0</v>
      </c>
      <c r="FG666">
        <v>71</v>
      </c>
      <c r="FH666">
        <v>0</v>
      </c>
      <c r="FI666">
        <v>44</v>
      </c>
      <c r="FJ666">
        <v>0</v>
      </c>
      <c r="FK666">
        <v>0</v>
      </c>
      <c r="FL666">
        <v>0</v>
      </c>
      <c r="FM666">
        <v>0</v>
      </c>
      <c r="FN666">
        <v>0</v>
      </c>
      <c r="FO666">
        <v>0</v>
      </c>
      <c r="FP666">
        <v>0</v>
      </c>
    </row>
    <row r="667" spans="1:172" x14ac:dyDescent="0.2">
      <c r="A667">
        <v>8654</v>
      </c>
      <c r="B667" t="s">
        <v>678</v>
      </c>
      <c r="C667" t="s">
        <v>43</v>
      </c>
      <c r="D667" t="s">
        <v>624</v>
      </c>
      <c r="E667">
        <v>2004</v>
      </c>
      <c r="F667">
        <v>16</v>
      </c>
      <c r="G667" t="s">
        <v>769</v>
      </c>
      <c r="H667">
        <v>0</v>
      </c>
      <c r="I667">
        <v>0</v>
      </c>
      <c r="J667">
        <v>31.9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1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10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0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0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0.5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293</v>
      </c>
      <c r="FF667">
        <v>0</v>
      </c>
      <c r="FG667">
        <v>115</v>
      </c>
      <c r="FH667">
        <v>0</v>
      </c>
      <c r="FI667">
        <v>79</v>
      </c>
      <c r="FJ667">
        <v>0</v>
      </c>
      <c r="FK667">
        <v>0</v>
      </c>
      <c r="FL667">
        <v>0</v>
      </c>
      <c r="FM667">
        <v>0</v>
      </c>
      <c r="FN667">
        <v>0</v>
      </c>
      <c r="FO667">
        <v>0</v>
      </c>
      <c r="FP667">
        <v>0</v>
      </c>
    </row>
    <row r="668" spans="1:172" x14ac:dyDescent="0.2">
      <c r="A668">
        <v>8661</v>
      </c>
      <c r="B668" t="s">
        <v>528</v>
      </c>
      <c r="C668" t="s">
        <v>74</v>
      </c>
      <c r="D668" t="s">
        <v>624</v>
      </c>
      <c r="E668">
        <v>2001</v>
      </c>
      <c r="F668">
        <v>19</v>
      </c>
      <c r="G668" t="s">
        <v>774</v>
      </c>
      <c r="H668">
        <v>0</v>
      </c>
      <c r="I668">
        <v>0</v>
      </c>
      <c r="J668">
        <v>1445.1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12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5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5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16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5</v>
      </c>
      <c r="BP668">
        <v>0</v>
      </c>
      <c r="BQ668">
        <v>0</v>
      </c>
      <c r="BR668">
        <v>0</v>
      </c>
      <c r="BS668">
        <v>0</v>
      </c>
      <c r="BT668">
        <v>6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0</v>
      </c>
      <c r="CF668">
        <v>3.5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2</v>
      </c>
      <c r="CQ668">
        <v>0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0</v>
      </c>
      <c r="DR668">
        <v>0</v>
      </c>
      <c r="DS668">
        <v>0</v>
      </c>
      <c r="DT668">
        <v>8</v>
      </c>
      <c r="DU668">
        <v>8</v>
      </c>
      <c r="DV668">
        <v>2</v>
      </c>
      <c r="DW668">
        <v>2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1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0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16</v>
      </c>
      <c r="FF668">
        <v>0</v>
      </c>
      <c r="FG668">
        <v>8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0</v>
      </c>
      <c r="FO668">
        <v>0</v>
      </c>
      <c r="FP668">
        <v>0</v>
      </c>
    </row>
    <row r="669" spans="1:172" x14ac:dyDescent="0.2">
      <c r="A669">
        <v>8662</v>
      </c>
      <c r="B669" t="s">
        <v>733</v>
      </c>
      <c r="C669" t="s">
        <v>46</v>
      </c>
      <c r="D669" t="s">
        <v>624</v>
      </c>
      <c r="E669">
        <v>2009</v>
      </c>
      <c r="F669">
        <v>11</v>
      </c>
      <c r="G669" t="s">
        <v>782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4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317</v>
      </c>
      <c r="FH669">
        <v>0</v>
      </c>
      <c r="FI669">
        <v>255</v>
      </c>
      <c r="FJ669">
        <v>0</v>
      </c>
      <c r="FK669">
        <v>143</v>
      </c>
      <c r="FL669">
        <v>0</v>
      </c>
      <c r="FM669">
        <v>75</v>
      </c>
      <c r="FN669">
        <v>0</v>
      </c>
      <c r="FO669">
        <v>0</v>
      </c>
      <c r="FP669">
        <v>0</v>
      </c>
    </row>
    <row r="670" spans="1:172" x14ac:dyDescent="0.2">
      <c r="A670">
        <v>8664</v>
      </c>
      <c r="B670" t="s">
        <v>1164</v>
      </c>
      <c r="C670" t="s">
        <v>46</v>
      </c>
      <c r="D670" t="s">
        <v>625</v>
      </c>
      <c r="E670">
        <v>2004</v>
      </c>
      <c r="F670">
        <v>16</v>
      </c>
      <c r="G670" t="s">
        <v>769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0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0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0</v>
      </c>
      <c r="ES670">
        <v>0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0</v>
      </c>
      <c r="FM670">
        <v>0</v>
      </c>
      <c r="FN670">
        <v>0</v>
      </c>
      <c r="FO670">
        <v>0</v>
      </c>
      <c r="FP670">
        <v>0</v>
      </c>
    </row>
    <row r="671" spans="1:172" x14ac:dyDescent="0.2">
      <c r="A671">
        <v>8677</v>
      </c>
      <c r="B671" t="s">
        <v>1282</v>
      </c>
      <c r="C671" t="s">
        <v>1264</v>
      </c>
      <c r="D671" t="s">
        <v>624</v>
      </c>
      <c r="E671">
        <v>2003</v>
      </c>
      <c r="F671">
        <v>17</v>
      </c>
      <c r="G671" t="s">
        <v>779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1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0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516</v>
      </c>
      <c r="FF671">
        <v>0</v>
      </c>
      <c r="FG671">
        <v>282</v>
      </c>
      <c r="FH671">
        <v>0</v>
      </c>
      <c r="FI671">
        <v>223</v>
      </c>
      <c r="FJ671">
        <v>0</v>
      </c>
      <c r="FK671">
        <v>0</v>
      </c>
      <c r="FL671">
        <v>0</v>
      </c>
      <c r="FM671">
        <v>0</v>
      </c>
      <c r="FN671">
        <v>0</v>
      </c>
      <c r="FO671">
        <v>0</v>
      </c>
      <c r="FP671">
        <v>0</v>
      </c>
    </row>
    <row r="672" spans="1:172" x14ac:dyDescent="0.2">
      <c r="A672">
        <v>8679</v>
      </c>
      <c r="B672" t="s">
        <v>487</v>
      </c>
      <c r="C672" t="s">
        <v>43</v>
      </c>
      <c r="D672" t="s">
        <v>624</v>
      </c>
      <c r="E672">
        <v>2008</v>
      </c>
      <c r="F672">
        <v>12</v>
      </c>
      <c r="G672" t="s">
        <v>783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2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8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0</v>
      </c>
      <c r="CS672">
        <v>0</v>
      </c>
      <c r="CT672">
        <v>0</v>
      </c>
      <c r="CU672">
        <v>0</v>
      </c>
      <c r="CV672">
        <v>0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0</v>
      </c>
      <c r="DR672">
        <v>0</v>
      </c>
      <c r="DS672">
        <v>0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0</v>
      </c>
      <c r="DZ672">
        <v>4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0</v>
      </c>
      <c r="FF672">
        <v>0</v>
      </c>
      <c r="FG672">
        <v>232</v>
      </c>
      <c r="FH672">
        <v>0</v>
      </c>
      <c r="FI672">
        <v>177</v>
      </c>
      <c r="FJ672">
        <v>0</v>
      </c>
      <c r="FK672">
        <v>92</v>
      </c>
      <c r="FL672">
        <v>0</v>
      </c>
      <c r="FM672">
        <v>49</v>
      </c>
      <c r="FN672">
        <v>0</v>
      </c>
      <c r="FO672">
        <v>0</v>
      </c>
      <c r="FP672">
        <v>0</v>
      </c>
    </row>
    <row r="673" spans="1:172" x14ac:dyDescent="0.2">
      <c r="A673">
        <v>8703</v>
      </c>
      <c r="B673" t="s">
        <v>488</v>
      </c>
      <c r="C673" t="s">
        <v>1264</v>
      </c>
      <c r="D673" t="s">
        <v>625</v>
      </c>
      <c r="E673">
        <v>2003</v>
      </c>
      <c r="F673">
        <v>17</v>
      </c>
      <c r="G673" t="s">
        <v>779</v>
      </c>
      <c r="H673">
        <v>0</v>
      </c>
      <c r="I673">
        <v>0</v>
      </c>
      <c r="J673">
        <v>210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7.5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9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8.5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0</v>
      </c>
      <c r="DS673">
        <v>0</v>
      </c>
      <c r="DT673">
        <v>0</v>
      </c>
      <c r="DU673">
        <v>0</v>
      </c>
      <c r="DV673">
        <v>0</v>
      </c>
      <c r="DW673">
        <v>2</v>
      </c>
      <c r="DX673">
        <v>0</v>
      </c>
      <c r="DY673">
        <v>0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0</v>
      </c>
      <c r="ES673">
        <v>0</v>
      </c>
      <c r="ET673">
        <v>0</v>
      </c>
      <c r="EU673">
        <v>0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53</v>
      </c>
      <c r="FG673">
        <v>0</v>
      </c>
      <c r="FH673">
        <v>0</v>
      </c>
      <c r="FI673">
        <v>0</v>
      </c>
      <c r="FJ673">
        <v>40</v>
      </c>
      <c r="FK673">
        <v>0</v>
      </c>
      <c r="FL673">
        <v>0</v>
      </c>
      <c r="FM673">
        <v>0</v>
      </c>
      <c r="FN673">
        <v>0</v>
      </c>
      <c r="FO673">
        <v>0</v>
      </c>
      <c r="FP673">
        <v>0</v>
      </c>
    </row>
    <row r="674" spans="1:172" x14ac:dyDescent="0.2">
      <c r="A674">
        <v>8713</v>
      </c>
      <c r="B674" t="s">
        <v>513</v>
      </c>
      <c r="C674" t="s">
        <v>43</v>
      </c>
      <c r="D674" t="s">
        <v>625</v>
      </c>
      <c r="E674">
        <v>2007</v>
      </c>
      <c r="F674">
        <v>13</v>
      </c>
      <c r="G674" t="s">
        <v>781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4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6.3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>
        <v>0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0</v>
      </c>
      <c r="CQ674">
        <v>0</v>
      </c>
      <c r="CR674">
        <v>0</v>
      </c>
      <c r="CS674">
        <v>2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0</v>
      </c>
      <c r="DS674">
        <v>0</v>
      </c>
      <c r="DT674">
        <v>0</v>
      </c>
      <c r="DU674">
        <v>0</v>
      </c>
      <c r="DV674">
        <v>0</v>
      </c>
      <c r="DW674">
        <v>0</v>
      </c>
      <c r="DX674">
        <v>0</v>
      </c>
      <c r="DY674">
        <v>4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1</v>
      </c>
      <c r="EL674">
        <v>0</v>
      </c>
      <c r="EM674">
        <v>0</v>
      </c>
      <c r="EN674">
        <v>0</v>
      </c>
      <c r="EO674">
        <v>0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87</v>
      </c>
      <c r="FG674">
        <v>0</v>
      </c>
      <c r="FH674">
        <v>65</v>
      </c>
      <c r="FI674">
        <v>0</v>
      </c>
      <c r="FJ674">
        <v>55</v>
      </c>
      <c r="FK674">
        <v>0</v>
      </c>
      <c r="FL674">
        <v>33</v>
      </c>
      <c r="FM674">
        <v>0</v>
      </c>
      <c r="FN674">
        <v>0</v>
      </c>
      <c r="FO674">
        <v>0</v>
      </c>
      <c r="FP674">
        <v>0</v>
      </c>
    </row>
    <row r="675" spans="1:172" x14ac:dyDescent="0.2">
      <c r="A675">
        <v>8715</v>
      </c>
      <c r="B675" t="s">
        <v>886</v>
      </c>
      <c r="C675" t="s">
        <v>1264</v>
      </c>
      <c r="D675" t="s">
        <v>624</v>
      </c>
      <c r="E675">
        <v>2002</v>
      </c>
      <c r="F675">
        <v>18</v>
      </c>
      <c r="G675" t="s">
        <v>777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1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6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0</v>
      </c>
      <c r="EQ675">
        <v>0</v>
      </c>
      <c r="ER675">
        <v>0</v>
      </c>
      <c r="ES675">
        <v>0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355</v>
      </c>
      <c r="FF675">
        <v>0</v>
      </c>
      <c r="FG675">
        <v>149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0</v>
      </c>
      <c r="FN675">
        <v>0</v>
      </c>
      <c r="FO675">
        <v>0</v>
      </c>
      <c r="FP675">
        <v>0</v>
      </c>
    </row>
    <row r="676" spans="1:172" x14ac:dyDescent="0.2">
      <c r="A676">
        <v>8719</v>
      </c>
      <c r="B676" t="s">
        <v>489</v>
      </c>
      <c r="C676" t="s">
        <v>74</v>
      </c>
      <c r="D676" t="s">
        <v>624</v>
      </c>
      <c r="E676">
        <v>2003</v>
      </c>
      <c r="F676">
        <v>17</v>
      </c>
      <c r="G676" t="s">
        <v>779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1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0.7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0.7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439</v>
      </c>
      <c r="FF676">
        <v>0</v>
      </c>
      <c r="FG676">
        <v>201</v>
      </c>
      <c r="FH676">
        <v>0</v>
      </c>
      <c r="FI676">
        <v>152</v>
      </c>
      <c r="FJ676">
        <v>0</v>
      </c>
      <c r="FK676">
        <v>0</v>
      </c>
      <c r="FL676">
        <v>0</v>
      </c>
      <c r="FM676">
        <v>0</v>
      </c>
      <c r="FN676">
        <v>0</v>
      </c>
      <c r="FO676">
        <v>0</v>
      </c>
      <c r="FP676">
        <v>0</v>
      </c>
    </row>
    <row r="677" spans="1:172" x14ac:dyDescent="0.2">
      <c r="A677">
        <v>8722</v>
      </c>
      <c r="B677" t="s">
        <v>490</v>
      </c>
      <c r="C677" t="s">
        <v>32</v>
      </c>
      <c r="D677" t="s">
        <v>625</v>
      </c>
      <c r="E677">
        <v>2007</v>
      </c>
      <c r="F677">
        <v>13</v>
      </c>
      <c r="G677" t="s">
        <v>781</v>
      </c>
      <c r="H677">
        <v>0</v>
      </c>
      <c r="I677">
        <v>261</v>
      </c>
      <c r="J677">
        <v>547.9</v>
      </c>
      <c r="K677">
        <v>0</v>
      </c>
      <c r="L677">
        <v>1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8.5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8.5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8.5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7.5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4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0</v>
      </c>
      <c r="DX677">
        <v>4</v>
      </c>
      <c r="DY677">
        <v>8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1</v>
      </c>
      <c r="EK677">
        <v>1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43</v>
      </c>
      <c r="FG677">
        <v>0</v>
      </c>
      <c r="FH677">
        <v>37</v>
      </c>
      <c r="FI677">
        <v>0</v>
      </c>
      <c r="FJ677">
        <v>28</v>
      </c>
      <c r="FK677">
        <v>0</v>
      </c>
      <c r="FL677">
        <v>8</v>
      </c>
      <c r="FM677">
        <v>0</v>
      </c>
      <c r="FN677">
        <v>0</v>
      </c>
      <c r="FO677">
        <v>0</v>
      </c>
      <c r="FP677">
        <v>0</v>
      </c>
    </row>
    <row r="678" spans="1:172" x14ac:dyDescent="0.2">
      <c r="A678">
        <v>8729</v>
      </c>
      <c r="B678" t="s">
        <v>654</v>
      </c>
      <c r="C678" t="s">
        <v>53</v>
      </c>
      <c r="D678" t="s">
        <v>624</v>
      </c>
      <c r="E678">
        <v>1953</v>
      </c>
      <c r="F678">
        <v>67</v>
      </c>
      <c r="G678" t="s">
        <v>767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4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6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8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4</v>
      </c>
      <c r="BY678">
        <v>0</v>
      </c>
      <c r="BZ678">
        <v>0</v>
      </c>
      <c r="CA678">
        <v>0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0</v>
      </c>
      <c r="CP678">
        <v>0</v>
      </c>
      <c r="CQ678">
        <v>0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1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0</v>
      </c>
      <c r="DL678">
        <v>0</v>
      </c>
      <c r="DM678">
        <v>0</v>
      </c>
      <c r="DN678">
        <v>0</v>
      </c>
      <c r="DO678">
        <v>0</v>
      </c>
      <c r="DP678">
        <v>0</v>
      </c>
      <c r="DQ678">
        <v>0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0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2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12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13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0</v>
      </c>
      <c r="FL678">
        <v>0</v>
      </c>
      <c r="FM678">
        <v>0</v>
      </c>
      <c r="FN678">
        <v>0</v>
      </c>
      <c r="FO678">
        <v>0</v>
      </c>
      <c r="FP678">
        <v>0</v>
      </c>
    </row>
    <row r="679" spans="1:172" x14ac:dyDescent="0.2">
      <c r="A679">
        <v>8836</v>
      </c>
      <c r="B679" t="s">
        <v>491</v>
      </c>
      <c r="C679" t="s">
        <v>757</v>
      </c>
      <c r="D679" t="s">
        <v>624</v>
      </c>
      <c r="E679">
        <v>2002</v>
      </c>
      <c r="F679">
        <v>18</v>
      </c>
      <c r="G679" t="s">
        <v>777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1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8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0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0</v>
      </c>
      <c r="CR679">
        <v>0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0</v>
      </c>
      <c r="DP679">
        <v>0</v>
      </c>
      <c r="DQ679">
        <v>0</v>
      </c>
      <c r="DR679">
        <v>0</v>
      </c>
      <c r="DS679">
        <v>0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0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230</v>
      </c>
      <c r="FF679">
        <v>0</v>
      </c>
      <c r="FG679">
        <v>91</v>
      </c>
      <c r="FH679">
        <v>0</v>
      </c>
      <c r="FI679">
        <v>0</v>
      </c>
      <c r="FJ679">
        <v>0</v>
      </c>
      <c r="FK679">
        <v>0</v>
      </c>
      <c r="FL679">
        <v>0</v>
      </c>
      <c r="FM679">
        <v>0</v>
      </c>
      <c r="FN679">
        <v>0</v>
      </c>
      <c r="FO679">
        <v>0</v>
      </c>
      <c r="FP679">
        <v>0</v>
      </c>
    </row>
    <row r="680" spans="1:172" x14ac:dyDescent="0.2">
      <c r="A680">
        <v>8837</v>
      </c>
      <c r="B680" t="s">
        <v>649</v>
      </c>
      <c r="C680" t="s">
        <v>53</v>
      </c>
      <c r="D680" t="s">
        <v>624</v>
      </c>
      <c r="E680">
        <v>1957</v>
      </c>
      <c r="F680">
        <v>63</v>
      </c>
      <c r="G680" t="s">
        <v>770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8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6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9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5</v>
      </c>
      <c r="BY680">
        <v>0</v>
      </c>
      <c r="BZ680">
        <v>0</v>
      </c>
      <c r="CA680">
        <v>0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0</v>
      </c>
      <c r="CO680">
        <v>0</v>
      </c>
      <c r="CP680">
        <v>0</v>
      </c>
      <c r="CQ680">
        <v>0</v>
      </c>
      <c r="CR680">
        <v>0</v>
      </c>
      <c r="CS680">
        <v>0</v>
      </c>
      <c r="CT680">
        <v>0</v>
      </c>
      <c r="CU680">
        <v>0</v>
      </c>
      <c r="CV680">
        <v>0</v>
      </c>
      <c r="CW680">
        <v>0</v>
      </c>
      <c r="CX680">
        <v>2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0</v>
      </c>
      <c r="DJ680">
        <v>0</v>
      </c>
      <c r="DK680">
        <v>0</v>
      </c>
      <c r="DL680">
        <v>0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0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4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4</v>
      </c>
      <c r="ET680">
        <v>0</v>
      </c>
      <c r="EU680">
        <v>0</v>
      </c>
      <c r="EV680">
        <v>0</v>
      </c>
      <c r="EW680">
        <v>0</v>
      </c>
      <c r="EX680">
        <v>8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9</v>
      </c>
      <c r="FE680">
        <v>0</v>
      </c>
      <c r="FF680">
        <v>0</v>
      </c>
      <c r="FG680">
        <v>0</v>
      </c>
      <c r="FH680">
        <v>0</v>
      </c>
      <c r="FI680">
        <v>0</v>
      </c>
      <c r="FJ680">
        <v>0</v>
      </c>
      <c r="FK680">
        <v>0</v>
      </c>
      <c r="FL680">
        <v>0</v>
      </c>
      <c r="FM680">
        <v>0</v>
      </c>
      <c r="FN680">
        <v>0</v>
      </c>
      <c r="FO680">
        <v>0</v>
      </c>
      <c r="FP680">
        <v>0</v>
      </c>
    </row>
    <row r="681" spans="1:172" x14ac:dyDescent="0.2">
      <c r="A681">
        <v>8842</v>
      </c>
      <c r="B681" t="s">
        <v>492</v>
      </c>
      <c r="C681" t="s">
        <v>41</v>
      </c>
      <c r="D681" t="s">
        <v>624</v>
      </c>
      <c r="E681">
        <v>2004</v>
      </c>
      <c r="F681">
        <v>16</v>
      </c>
      <c r="G681" t="s">
        <v>769</v>
      </c>
      <c r="H681">
        <v>0</v>
      </c>
      <c r="I681">
        <v>0</v>
      </c>
      <c r="J681">
        <v>63.8</v>
      </c>
      <c r="K681">
        <v>0</v>
      </c>
      <c r="L681">
        <v>0</v>
      </c>
      <c r="M681">
        <v>1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1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8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>
        <v>0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0</v>
      </c>
      <c r="DR681">
        <v>0</v>
      </c>
      <c r="DS681">
        <v>0</v>
      </c>
      <c r="DT681">
        <v>0</v>
      </c>
      <c r="DU681">
        <v>0</v>
      </c>
      <c r="DV681">
        <v>0</v>
      </c>
      <c r="DW681">
        <v>0</v>
      </c>
      <c r="DX681">
        <v>1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0.5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280</v>
      </c>
      <c r="FF681">
        <v>0</v>
      </c>
      <c r="FG681">
        <v>117</v>
      </c>
      <c r="FH681">
        <v>0</v>
      </c>
      <c r="FI681">
        <v>80</v>
      </c>
      <c r="FJ681">
        <v>0</v>
      </c>
      <c r="FK681">
        <v>0</v>
      </c>
      <c r="FL681">
        <v>0</v>
      </c>
      <c r="FM681">
        <v>0</v>
      </c>
      <c r="FN681">
        <v>0</v>
      </c>
      <c r="FO681">
        <v>0</v>
      </c>
      <c r="FP681">
        <v>0</v>
      </c>
    </row>
    <row r="682" spans="1:172" x14ac:dyDescent="0.2">
      <c r="A682">
        <v>8843</v>
      </c>
      <c r="B682" t="s">
        <v>493</v>
      </c>
      <c r="C682" t="s">
        <v>58</v>
      </c>
      <c r="D682" t="s">
        <v>624</v>
      </c>
      <c r="E682">
        <v>2002</v>
      </c>
      <c r="F682">
        <v>18</v>
      </c>
      <c r="G682" t="s">
        <v>777</v>
      </c>
      <c r="H682">
        <v>0</v>
      </c>
      <c r="I682">
        <v>0</v>
      </c>
      <c r="J682">
        <v>414.4</v>
      </c>
      <c r="K682">
        <v>0</v>
      </c>
      <c r="L682">
        <v>0</v>
      </c>
      <c r="M682">
        <v>4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2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2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3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>
        <v>0</v>
      </c>
      <c r="CA682">
        <v>0</v>
      </c>
      <c r="CB682">
        <v>0</v>
      </c>
      <c r="CC682">
        <v>0</v>
      </c>
      <c r="CD682">
        <v>0</v>
      </c>
      <c r="CE682">
        <v>0</v>
      </c>
      <c r="CF682">
        <v>3.5</v>
      </c>
      <c r="CG682">
        <v>0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0.5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0</v>
      </c>
      <c r="FE682">
        <v>166</v>
      </c>
      <c r="FF682">
        <v>0</v>
      </c>
      <c r="FG682">
        <v>59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0</v>
      </c>
      <c r="FN682">
        <v>0</v>
      </c>
      <c r="FO682">
        <v>0</v>
      </c>
      <c r="FP682">
        <v>0</v>
      </c>
    </row>
    <row r="683" spans="1:172" x14ac:dyDescent="0.2">
      <c r="A683">
        <v>8845</v>
      </c>
      <c r="B683" t="s">
        <v>494</v>
      </c>
      <c r="C683" t="s">
        <v>58</v>
      </c>
      <c r="D683" t="s">
        <v>624</v>
      </c>
      <c r="E683">
        <v>1975</v>
      </c>
      <c r="F683">
        <v>45</v>
      </c>
      <c r="G683" t="s">
        <v>772</v>
      </c>
      <c r="H683">
        <v>0</v>
      </c>
      <c r="I683">
        <v>0</v>
      </c>
      <c r="J683">
        <v>95.6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5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13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0</v>
      </c>
      <c r="CS683">
        <v>0</v>
      </c>
      <c r="CT683">
        <v>0</v>
      </c>
      <c r="CU683">
        <v>2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8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16</v>
      </c>
      <c r="FC683">
        <v>0</v>
      </c>
      <c r="FD683">
        <v>0</v>
      </c>
      <c r="FE683">
        <v>226</v>
      </c>
      <c r="FF683">
        <v>0</v>
      </c>
      <c r="FG683">
        <v>0</v>
      </c>
      <c r="FH683">
        <v>0</v>
      </c>
      <c r="FI683">
        <v>0</v>
      </c>
      <c r="FJ683">
        <v>0</v>
      </c>
      <c r="FK683">
        <v>0</v>
      </c>
      <c r="FL683">
        <v>0</v>
      </c>
      <c r="FM683">
        <v>0</v>
      </c>
      <c r="FN683">
        <v>0</v>
      </c>
      <c r="FO683">
        <v>0</v>
      </c>
      <c r="FP683">
        <v>0</v>
      </c>
    </row>
    <row r="684" spans="1:172" x14ac:dyDescent="0.2">
      <c r="A684">
        <v>8847</v>
      </c>
      <c r="B684" t="s">
        <v>581</v>
      </c>
      <c r="C684" t="s">
        <v>74</v>
      </c>
      <c r="D684" t="s">
        <v>624</v>
      </c>
      <c r="E684">
        <v>1987</v>
      </c>
      <c r="F684">
        <v>33</v>
      </c>
      <c r="G684" t="s">
        <v>773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0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0</v>
      </c>
      <c r="FM684">
        <v>0</v>
      </c>
      <c r="FN684">
        <v>0</v>
      </c>
      <c r="FO684">
        <v>0</v>
      </c>
      <c r="FP684">
        <v>0</v>
      </c>
    </row>
    <row r="685" spans="1:172" x14ac:dyDescent="0.2">
      <c r="A685">
        <v>8863</v>
      </c>
      <c r="B685" t="s">
        <v>524</v>
      </c>
      <c r="C685" t="s">
        <v>1264</v>
      </c>
      <c r="D685" t="s">
        <v>624</v>
      </c>
      <c r="E685">
        <v>2002</v>
      </c>
      <c r="F685">
        <v>18</v>
      </c>
      <c r="G685" t="s">
        <v>777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0.2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0</v>
      </c>
      <c r="DQ685">
        <v>0</v>
      </c>
      <c r="DR685">
        <v>0</v>
      </c>
      <c r="DS685">
        <v>0</v>
      </c>
      <c r="DT685">
        <v>0</v>
      </c>
      <c r="DU685">
        <v>0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0</v>
      </c>
      <c r="FE685">
        <v>564</v>
      </c>
      <c r="FF685">
        <v>0</v>
      </c>
      <c r="FG685">
        <v>354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0</v>
      </c>
      <c r="FP685">
        <v>0</v>
      </c>
    </row>
    <row r="686" spans="1:172" x14ac:dyDescent="0.2">
      <c r="A686">
        <v>8868</v>
      </c>
      <c r="B686" t="s">
        <v>734</v>
      </c>
      <c r="C686" t="s">
        <v>726</v>
      </c>
      <c r="D686" t="s">
        <v>624</v>
      </c>
      <c r="E686">
        <v>2006</v>
      </c>
      <c r="F686">
        <v>14</v>
      </c>
      <c r="G686" t="s">
        <v>780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6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10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5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0</v>
      </c>
      <c r="BZ686">
        <v>0</v>
      </c>
      <c r="CA686">
        <v>0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2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0</v>
      </c>
      <c r="DY686">
        <v>4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1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281</v>
      </c>
      <c r="FF686">
        <v>0</v>
      </c>
      <c r="FG686">
        <v>95</v>
      </c>
      <c r="FH686">
        <v>0</v>
      </c>
      <c r="FI686">
        <v>60</v>
      </c>
      <c r="FJ686">
        <v>0</v>
      </c>
      <c r="FK686">
        <v>22</v>
      </c>
      <c r="FL686">
        <v>0</v>
      </c>
      <c r="FM686">
        <v>0</v>
      </c>
      <c r="FN686">
        <v>0</v>
      </c>
      <c r="FO686">
        <v>0</v>
      </c>
      <c r="FP686">
        <v>0</v>
      </c>
    </row>
    <row r="687" spans="1:172" x14ac:dyDescent="0.2">
      <c r="A687">
        <v>8876</v>
      </c>
      <c r="B687" t="s">
        <v>566</v>
      </c>
      <c r="C687" t="s">
        <v>726</v>
      </c>
      <c r="D687" t="s">
        <v>624</v>
      </c>
      <c r="E687">
        <v>2003</v>
      </c>
      <c r="F687">
        <v>17</v>
      </c>
      <c r="G687" t="s">
        <v>779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1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0.7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0.85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470</v>
      </c>
      <c r="FF687">
        <v>0</v>
      </c>
      <c r="FG687">
        <v>226</v>
      </c>
      <c r="FH687">
        <v>0</v>
      </c>
      <c r="FI687">
        <v>172</v>
      </c>
      <c r="FJ687">
        <v>0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0</v>
      </c>
    </row>
    <row r="688" spans="1:172" x14ac:dyDescent="0.2">
      <c r="A688">
        <v>8877</v>
      </c>
      <c r="B688" t="s">
        <v>735</v>
      </c>
      <c r="C688" t="s">
        <v>726</v>
      </c>
      <c r="D688" t="s">
        <v>624</v>
      </c>
      <c r="E688">
        <v>2002</v>
      </c>
      <c r="F688">
        <v>18</v>
      </c>
      <c r="G688" t="s">
        <v>777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4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0.7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0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393</v>
      </c>
      <c r="FF688">
        <v>0</v>
      </c>
      <c r="FG688">
        <v>168</v>
      </c>
      <c r="FH688">
        <v>0</v>
      </c>
      <c r="FI688">
        <v>0</v>
      </c>
      <c r="FJ688">
        <v>0</v>
      </c>
      <c r="FK688">
        <v>0</v>
      </c>
      <c r="FL688">
        <v>0</v>
      </c>
      <c r="FM688">
        <v>0</v>
      </c>
      <c r="FN688">
        <v>0</v>
      </c>
      <c r="FO688">
        <v>0</v>
      </c>
      <c r="FP688">
        <v>0</v>
      </c>
    </row>
    <row r="689" spans="1:172" x14ac:dyDescent="0.2">
      <c r="A689">
        <v>8879</v>
      </c>
      <c r="B689" t="s">
        <v>522</v>
      </c>
      <c r="C689" t="s">
        <v>726</v>
      </c>
      <c r="D689" t="s">
        <v>624</v>
      </c>
      <c r="E689">
        <v>2002</v>
      </c>
      <c r="F689">
        <v>18</v>
      </c>
      <c r="G689" t="s">
        <v>777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3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5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1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0</v>
      </c>
      <c r="DQ689">
        <v>0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0</v>
      </c>
      <c r="DX689">
        <v>0</v>
      </c>
      <c r="DY689">
        <v>0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0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228</v>
      </c>
      <c r="FF689">
        <v>0</v>
      </c>
      <c r="FG689">
        <v>87</v>
      </c>
      <c r="FH689">
        <v>0</v>
      </c>
      <c r="FI689">
        <v>0</v>
      </c>
      <c r="FJ689">
        <v>0</v>
      </c>
      <c r="FK689">
        <v>0</v>
      </c>
      <c r="FL689">
        <v>0</v>
      </c>
      <c r="FM689">
        <v>0</v>
      </c>
      <c r="FN689">
        <v>0</v>
      </c>
      <c r="FO689">
        <v>0</v>
      </c>
      <c r="FP689">
        <v>0</v>
      </c>
    </row>
    <row r="690" spans="1:172" x14ac:dyDescent="0.2">
      <c r="A690">
        <v>8908</v>
      </c>
      <c r="B690" t="s">
        <v>679</v>
      </c>
      <c r="C690" t="s">
        <v>74</v>
      </c>
      <c r="D690" t="s">
        <v>624</v>
      </c>
      <c r="E690">
        <v>2008</v>
      </c>
      <c r="F690">
        <v>12</v>
      </c>
      <c r="G690" t="s">
        <v>783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12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8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20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12</v>
      </c>
      <c r="CE690">
        <v>0</v>
      </c>
      <c r="CF690">
        <v>0</v>
      </c>
      <c r="CG690">
        <v>0</v>
      </c>
      <c r="CH690">
        <v>0</v>
      </c>
      <c r="CI690">
        <v>20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  <c r="CS690">
        <v>12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4</v>
      </c>
      <c r="DZ690">
        <v>20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12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358</v>
      </c>
      <c r="FF690">
        <v>0</v>
      </c>
      <c r="FG690">
        <v>60</v>
      </c>
      <c r="FH690">
        <v>0</v>
      </c>
      <c r="FI690">
        <v>36</v>
      </c>
      <c r="FJ690">
        <v>0</v>
      </c>
      <c r="FK690">
        <v>7</v>
      </c>
      <c r="FL690">
        <v>0</v>
      </c>
      <c r="FM690">
        <v>1</v>
      </c>
      <c r="FN690">
        <v>0</v>
      </c>
      <c r="FO690">
        <v>0</v>
      </c>
      <c r="FP690">
        <v>0</v>
      </c>
    </row>
    <row r="691" spans="1:172" x14ac:dyDescent="0.2">
      <c r="A691">
        <v>8911</v>
      </c>
      <c r="B691" t="s">
        <v>1208</v>
      </c>
      <c r="C691" t="s">
        <v>1264</v>
      </c>
      <c r="D691" t="s">
        <v>624</v>
      </c>
      <c r="E691">
        <v>2001</v>
      </c>
      <c r="F691">
        <v>19</v>
      </c>
      <c r="G691" t="s">
        <v>774</v>
      </c>
      <c r="H691">
        <v>0</v>
      </c>
      <c r="I691">
        <v>656</v>
      </c>
      <c r="J691">
        <v>1753.1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0</v>
      </c>
      <c r="DQ691">
        <v>0</v>
      </c>
      <c r="DR691">
        <v>0</v>
      </c>
      <c r="DS691">
        <v>0</v>
      </c>
      <c r="DT691">
        <v>0</v>
      </c>
      <c r="DU691">
        <v>0</v>
      </c>
      <c r="DV691">
        <v>0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0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82</v>
      </c>
      <c r="FF691">
        <v>0</v>
      </c>
      <c r="FG691">
        <v>0</v>
      </c>
      <c r="FH691">
        <v>0</v>
      </c>
      <c r="FI691">
        <v>0</v>
      </c>
      <c r="FJ691">
        <v>0</v>
      </c>
      <c r="FK691">
        <v>0</v>
      </c>
      <c r="FL691">
        <v>0</v>
      </c>
      <c r="FM691">
        <v>0</v>
      </c>
      <c r="FN691">
        <v>0</v>
      </c>
      <c r="FO691">
        <v>0</v>
      </c>
      <c r="FP691">
        <v>0</v>
      </c>
    </row>
    <row r="692" spans="1:172" x14ac:dyDescent="0.2">
      <c r="A692">
        <v>8912</v>
      </c>
      <c r="B692" t="s">
        <v>495</v>
      </c>
      <c r="C692" t="s">
        <v>56</v>
      </c>
      <c r="D692" t="s">
        <v>624</v>
      </c>
      <c r="E692">
        <v>2003</v>
      </c>
      <c r="F692">
        <v>17</v>
      </c>
      <c r="G692" t="s">
        <v>779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2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391</v>
      </c>
      <c r="FF692">
        <v>0</v>
      </c>
      <c r="FG692">
        <v>164</v>
      </c>
      <c r="FH692">
        <v>0</v>
      </c>
      <c r="FI692">
        <v>120</v>
      </c>
      <c r="FJ692">
        <v>0</v>
      </c>
      <c r="FK692">
        <v>0</v>
      </c>
      <c r="FL692">
        <v>0</v>
      </c>
      <c r="FM692">
        <v>0</v>
      </c>
      <c r="FN692">
        <v>0</v>
      </c>
      <c r="FO692">
        <v>0</v>
      </c>
      <c r="FP692">
        <v>0</v>
      </c>
    </row>
    <row r="693" spans="1:172" x14ac:dyDescent="0.2">
      <c r="A693">
        <v>8944</v>
      </c>
      <c r="B693" t="s">
        <v>496</v>
      </c>
      <c r="C693" t="s">
        <v>72</v>
      </c>
      <c r="D693" t="s">
        <v>624</v>
      </c>
      <c r="E693">
        <v>2006</v>
      </c>
      <c r="F693">
        <v>14</v>
      </c>
      <c r="G693" t="s">
        <v>780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5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0</v>
      </c>
      <c r="DP693">
        <v>0</v>
      </c>
      <c r="DQ693">
        <v>0</v>
      </c>
      <c r="DR693">
        <v>0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4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1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0</v>
      </c>
      <c r="ER693">
        <v>0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134</v>
      </c>
      <c r="FH693">
        <v>0</v>
      </c>
      <c r="FI693">
        <v>97</v>
      </c>
      <c r="FJ693">
        <v>0</v>
      </c>
      <c r="FK693">
        <v>52</v>
      </c>
      <c r="FL693">
        <v>0</v>
      </c>
      <c r="FM693">
        <v>0</v>
      </c>
      <c r="FN693">
        <v>0</v>
      </c>
      <c r="FO693">
        <v>0</v>
      </c>
      <c r="FP693">
        <v>0</v>
      </c>
    </row>
    <row r="694" spans="1:172" x14ac:dyDescent="0.2">
      <c r="A694">
        <v>8945</v>
      </c>
      <c r="B694" t="s">
        <v>517</v>
      </c>
      <c r="C694" t="s">
        <v>72</v>
      </c>
      <c r="D694" t="s">
        <v>624</v>
      </c>
      <c r="E694">
        <v>2003</v>
      </c>
      <c r="F694">
        <v>17</v>
      </c>
      <c r="G694" t="s">
        <v>779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3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3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1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2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0</v>
      </c>
      <c r="DQ694">
        <v>0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258</v>
      </c>
      <c r="FF694">
        <v>0</v>
      </c>
      <c r="FG694">
        <v>81</v>
      </c>
      <c r="FH694">
        <v>0</v>
      </c>
      <c r="FI694">
        <v>51</v>
      </c>
      <c r="FJ694">
        <v>0</v>
      </c>
      <c r="FK694">
        <v>0</v>
      </c>
      <c r="FL694">
        <v>0</v>
      </c>
      <c r="FM694">
        <v>0</v>
      </c>
      <c r="FN694">
        <v>0</v>
      </c>
      <c r="FO694">
        <v>0</v>
      </c>
      <c r="FP694">
        <v>0</v>
      </c>
    </row>
    <row r="695" spans="1:172" x14ac:dyDescent="0.2">
      <c r="A695">
        <v>8967</v>
      </c>
      <c r="B695" t="s">
        <v>497</v>
      </c>
      <c r="C695" t="s">
        <v>74</v>
      </c>
      <c r="D695" t="s">
        <v>625</v>
      </c>
      <c r="E695">
        <v>1969</v>
      </c>
      <c r="F695">
        <v>51</v>
      </c>
      <c r="G695" t="s">
        <v>771</v>
      </c>
      <c r="H695">
        <v>0</v>
      </c>
      <c r="I695">
        <v>927</v>
      </c>
      <c r="J695">
        <v>1470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8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16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1</v>
      </c>
      <c r="FD695">
        <v>0</v>
      </c>
      <c r="FE695">
        <v>0</v>
      </c>
      <c r="FF695">
        <v>65</v>
      </c>
      <c r="FG695">
        <v>0</v>
      </c>
      <c r="FH695">
        <v>0</v>
      </c>
      <c r="FI695">
        <v>0</v>
      </c>
      <c r="FJ695">
        <v>0</v>
      </c>
      <c r="FK695">
        <v>0</v>
      </c>
      <c r="FL695">
        <v>0</v>
      </c>
      <c r="FM695">
        <v>0</v>
      </c>
      <c r="FN695">
        <v>0</v>
      </c>
      <c r="FO695">
        <v>0</v>
      </c>
      <c r="FP695">
        <v>0</v>
      </c>
    </row>
    <row r="696" spans="1:172" x14ac:dyDescent="0.2">
      <c r="A696">
        <v>8974</v>
      </c>
      <c r="B696" t="s">
        <v>498</v>
      </c>
      <c r="C696" t="s">
        <v>1264</v>
      </c>
      <c r="D696" t="s">
        <v>624</v>
      </c>
      <c r="E696">
        <v>2006</v>
      </c>
      <c r="F696">
        <v>14</v>
      </c>
      <c r="G696" t="s">
        <v>780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0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>
        <v>0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0</v>
      </c>
      <c r="DR696">
        <v>0</v>
      </c>
      <c r="DS696">
        <v>0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2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0.5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0</v>
      </c>
      <c r="FH696">
        <v>0</v>
      </c>
      <c r="FI696">
        <v>0</v>
      </c>
      <c r="FJ696">
        <v>0</v>
      </c>
      <c r="FK696">
        <v>0</v>
      </c>
      <c r="FL696">
        <v>0</v>
      </c>
      <c r="FM696">
        <v>0</v>
      </c>
      <c r="FN696">
        <v>0</v>
      </c>
      <c r="FO696">
        <v>0</v>
      </c>
      <c r="FP696">
        <v>0</v>
      </c>
    </row>
    <row r="697" spans="1:172" x14ac:dyDescent="0.2">
      <c r="A697">
        <v>8977</v>
      </c>
      <c r="B697" t="s">
        <v>499</v>
      </c>
      <c r="C697" t="s">
        <v>58</v>
      </c>
      <c r="D697" t="s">
        <v>624</v>
      </c>
      <c r="E697">
        <v>2001</v>
      </c>
      <c r="F697">
        <v>19</v>
      </c>
      <c r="G697" t="s">
        <v>774</v>
      </c>
      <c r="H697">
        <v>0</v>
      </c>
      <c r="I697">
        <v>0</v>
      </c>
      <c r="J697">
        <v>382.5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5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8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4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0</v>
      </c>
      <c r="CQ697">
        <v>0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0</v>
      </c>
      <c r="DU697">
        <v>0</v>
      </c>
      <c r="DV697">
        <v>0</v>
      </c>
      <c r="DW697">
        <v>0.5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170</v>
      </c>
      <c r="FF697">
        <v>0</v>
      </c>
      <c r="FG697">
        <v>88</v>
      </c>
      <c r="FH697">
        <v>0</v>
      </c>
      <c r="FI697">
        <v>0</v>
      </c>
      <c r="FJ697">
        <v>0</v>
      </c>
      <c r="FK697">
        <v>0</v>
      </c>
      <c r="FL697">
        <v>0</v>
      </c>
      <c r="FM697">
        <v>0</v>
      </c>
      <c r="FN697">
        <v>0</v>
      </c>
      <c r="FO697">
        <v>0</v>
      </c>
      <c r="FP697">
        <v>0</v>
      </c>
    </row>
    <row r="698" spans="1:172" x14ac:dyDescent="0.2">
      <c r="A698">
        <v>8990</v>
      </c>
      <c r="B698" t="s">
        <v>541</v>
      </c>
      <c r="C698" t="s">
        <v>1264</v>
      </c>
      <c r="D698" t="s">
        <v>624</v>
      </c>
      <c r="E698">
        <v>2008</v>
      </c>
      <c r="F698">
        <v>12</v>
      </c>
      <c r="G698" t="s">
        <v>783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0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1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0</v>
      </c>
      <c r="FM698">
        <v>0</v>
      </c>
      <c r="FN698">
        <v>0</v>
      </c>
      <c r="FO698">
        <v>0</v>
      </c>
      <c r="FP698">
        <v>0</v>
      </c>
    </row>
    <row r="699" spans="1:172" x14ac:dyDescent="0.2">
      <c r="A699">
        <v>8996</v>
      </c>
      <c r="B699" t="s">
        <v>1283</v>
      </c>
      <c r="C699" t="s">
        <v>1264</v>
      </c>
      <c r="D699" t="s">
        <v>624</v>
      </c>
      <c r="E699">
        <v>2006</v>
      </c>
      <c r="F699">
        <v>14</v>
      </c>
      <c r="G699" t="s">
        <v>780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0.5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0</v>
      </c>
      <c r="FM699">
        <v>0</v>
      </c>
      <c r="FN699">
        <v>0</v>
      </c>
      <c r="FO699">
        <v>0</v>
      </c>
      <c r="FP699">
        <v>0</v>
      </c>
    </row>
    <row r="700" spans="1:172" x14ac:dyDescent="0.2">
      <c r="A700">
        <v>9000</v>
      </c>
      <c r="B700" t="s">
        <v>500</v>
      </c>
      <c r="C700" t="s">
        <v>81</v>
      </c>
      <c r="D700" t="s">
        <v>624</v>
      </c>
      <c r="E700">
        <v>2005</v>
      </c>
      <c r="F700">
        <v>15</v>
      </c>
      <c r="G700" t="s">
        <v>778</v>
      </c>
      <c r="H700">
        <v>0</v>
      </c>
      <c r="I700">
        <v>0</v>
      </c>
      <c r="J700">
        <v>31.9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3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3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0</v>
      </c>
      <c r="DX700">
        <v>0.5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369</v>
      </c>
      <c r="FF700">
        <v>0</v>
      </c>
      <c r="FG700">
        <v>164</v>
      </c>
      <c r="FH700">
        <v>0</v>
      </c>
      <c r="FI700">
        <v>120</v>
      </c>
      <c r="FJ700">
        <v>0</v>
      </c>
      <c r="FK700">
        <v>0</v>
      </c>
      <c r="FL700">
        <v>0</v>
      </c>
      <c r="FM700">
        <v>0</v>
      </c>
      <c r="FN700">
        <v>0</v>
      </c>
      <c r="FO700">
        <v>0</v>
      </c>
      <c r="FP700">
        <v>0</v>
      </c>
    </row>
    <row r="701" spans="1:172" x14ac:dyDescent="0.2">
      <c r="A701">
        <v>9026</v>
      </c>
      <c r="B701" t="s">
        <v>501</v>
      </c>
      <c r="C701" t="s">
        <v>76</v>
      </c>
      <c r="D701" t="s">
        <v>624</v>
      </c>
      <c r="E701">
        <v>2005</v>
      </c>
      <c r="F701">
        <v>15</v>
      </c>
      <c r="G701" t="s">
        <v>778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3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8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2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2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3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0.5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307</v>
      </c>
      <c r="FF701">
        <v>0</v>
      </c>
      <c r="FG701">
        <v>92</v>
      </c>
      <c r="FH701">
        <v>0</v>
      </c>
      <c r="FI701">
        <v>56</v>
      </c>
      <c r="FJ701">
        <v>0</v>
      </c>
      <c r="FK701">
        <v>0</v>
      </c>
      <c r="FL701">
        <v>0</v>
      </c>
      <c r="FM701">
        <v>0</v>
      </c>
      <c r="FN701">
        <v>0</v>
      </c>
      <c r="FO701">
        <v>0</v>
      </c>
      <c r="FP701">
        <v>0</v>
      </c>
    </row>
    <row r="702" spans="1:172" x14ac:dyDescent="0.2">
      <c r="A702">
        <v>9031</v>
      </c>
      <c r="B702" t="s">
        <v>502</v>
      </c>
      <c r="C702" t="s">
        <v>76</v>
      </c>
      <c r="D702" t="s">
        <v>625</v>
      </c>
      <c r="E702">
        <v>2003</v>
      </c>
      <c r="F702">
        <v>17</v>
      </c>
      <c r="G702" t="s">
        <v>779</v>
      </c>
      <c r="H702">
        <v>0</v>
      </c>
      <c r="I702">
        <v>0</v>
      </c>
      <c r="J702">
        <v>787.5</v>
      </c>
      <c r="K702">
        <v>0</v>
      </c>
      <c r="L702">
        <v>1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13.5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11.5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11.5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6.5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4</v>
      </c>
      <c r="CR702">
        <v>0</v>
      </c>
      <c r="CS702">
        <v>0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16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0</v>
      </c>
      <c r="DQ702">
        <v>0</v>
      </c>
      <c r="DR702">
        <v>0</v>
      </c>
      <c r="DS702">
        <v>0</v>
      </c>
      <c r="DT702">
        <v>0</v>
      </c>
      <c r="DU702">
        <v>0</v>
      </c>
      <c r="DV702">
        <v>6</v>
      </c>
      <c r="DW702">
        <v>4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0.5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0</v>
      </c>
      <c r="ER702">
        <v>0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25</v>
      </c>
      <c r="FG702">
        <v>0</v>
      </c>
      <c r="FH702">
        <v>12</v>
      </c>
      <c r="FI702">
        <v>0</v>
      </c>
      <c r="FJ702">
        <v>6</v>
      </c>
      <c r="FK702">
        <v>0</v>
      </c>
      <c r="FL702">
        <v>0</v>
      </c>
      <c r="FM702">
        <v>0</v>
      </c>
      <c r="FN702">
        <v>0</v>
      </c>
      <c r="FO702">
        <v>0</v>
      </c>
      <c r="FP702">
        <v>0</v>
      </c>
    </row>
    <row r="703" spans="1:172" x14ac:dyDescent="0.2">
      <c r="A703">
        <v>9034</v>
      </c>
      <c r="B703" t="s">
        <v>1201</v>
      </c>
      <c r="C703" t="s">
        <v>1264</v>
      </c>
      <c r="D703" t="s">
        <v>624</v>
      </c>
      <c r="E703">
        <v>1993</v>
      </c>
      <c r="F703">
        <v>27</v>
      </c>
      <c r="G703" t="s">
        <v>773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  <c r="CS703">
        <v>0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0</v>
      </c>
      <c r="DR703">
        <v>0</v>
      </c>
      <c r="DS703">
        <v>0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0</v>
      </c>
      <c r="EQ703">
        <v>0</v>
      </c>
      <c r="ER703">
        <v>0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0</v>
      </c>
      <c r="FI703">
        <v>0</v>
      </c>
      <c r="FJ703">
        <v>0</v>
      </c>
      <c r="FK703">
        <v>0</v>
      </c>
      <c r="FL703">
        <v>0</v>
      </c>
      <c r="FM703">
        <v>0</v>
      </c>
      <c r="FN703">
        <v>0</v>
      </c>
      <c r="FO703">
        <v>0</v>
      </c>
      <c r="FP703">
        <v>0</v>
      </c>
    </row>
    <row r="704" spans="1:172" x14ac:dyDescent="0.2">
      <c r="A704">
        <v>9053</v>
      </c>
      <c r="B704" t="s">
        <v>503</v>
      </c>
      <c r="C704" t="s">
        <v>55</v>
      </c>
      <c r="D704" t="s">
        <v>624</v>
      </c>
      <c r="E704">
        <v>2008</v>
      </c>
      <c r="F704">
        <v>12</v>
      </c>
      <c r="G704" t="s">
        <v>783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3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5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8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6.5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3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8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4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123</v>
      </c>
      <c r="FH704">
        <v>0</v>
      </c>
      <c r="FI704">
        <v>84</v>
      </c>
      <c r="FJ704">
        <v>0</v>
      </c>
      <c r="FK704">
        <v>43</v>
      </c>
      <c r="FL704">
        <v>0</v>
      </c>
      <c r="FM704">
        <v>18</v>
      </c>
      <c r="FN704">
        <v>0</v>
      </c>
      <c r="FO704">
        <v>0</v>
      </c>
      <c r="FP704">
        <v>0</v>
      </c>
    </row>
    <row r="705" spans="1:172" x14ac:dyDescent="0.2">
      <c r="A705">
        <v>9089</v>
      </c>
      <c r="B705" t="s">
        <v>680</v>
      </c>
      <c r="C705" t="s">
        <v>73</v>
      </c>
      <c r="D705" t="s">
        <v>624</v>
      </c>
      <c r="E705">
        <v>2007</v>
      </c>
      <c r="F705">
        <v>13</v>
      </c>
      <c r="G705" t="s">
        <v>781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10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8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5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0</v>
      </c>
      <c r="CA705">
        <v>0</v>
      </c>
      <c r="CB705">
        <v>0</v>
      </c>
      <c r="CC705">
        <v>0</v>
      </c>
      <c r="CD705">
        <v>0</v>
      </c>
      <c r="CE705">
        <v>0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</v>
      </c>
      <c r="DY705">
        <v>2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1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125</v>
      </c>
      <c r="FH705">
        <v>0</v>
      </c>
      <c r="FI705">
        <v>89</v>
      </c>
      <c r="FJ705">
        <v>0</v>
      </c>
      <c r="FK705">
        <v>48</v>
      </c>
      <c r="FL705">
        <v>0</v>
      </c>
      <c r="FM705">
        <v>0</v>
      </c>
      <c r="FN705">
        <v>0</v>
      </c>
      <c r="FO705">
        <v>0</v>
      </c>
      <c r="FP705">
        <v>0</v>
      </c>
    </row>
    <row r="706" spans="1:172" x14ac:dyDescent="0.2">
      <c r="A706">
        <v>9141</v>
      </c>
      <c r="B706" t="s">
        <v>736</v>
      </c>
      <c r="C706" t="s">
        <v>726</v>
      </c>
      <c r="D706" t="s">
        <v>624</v>
      </c>
      <c r="E706">
        <v>2001</v>
      </c>
      <c r="F706">
        <v>19</v>
      </c>
      <c r="G706" t="s">
        <v>774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5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396</v>
      </c>
      <c r="FF706">
        <v>0</v>
      </c>
      <c r="FG706">
        <v>172</v>
      </c>
      <c r="FH706">
        <v>0</v>
      </c>
      <c r="FI706">
        <v>0</v>
      </c>
      <c r="FJ706">
        <v>0</v>
      </c>
      <c r="FK706">
        <v>0</v>
      </c>
      <c r="FL706">
        <v>0</v>
      </c>
      <c r="FM706">
        <v>0</v>
      </c>
      <c r="FN706">
        <v>0</v>
      </c>
      <c r="FO706">
        <v>0</v>
      </c>
      <c r="FP706">
        <v>0</v>
      </c>
    </row>
    <row r="707" spans="1:172" x14ac:dyDescent="0.2">
      <c r="A707">
        <v>9145</v>
      </c>
      <c r="B707" t="s">
        <v>504</v>
      </c>
      <c r="C707" t="s">
        <v>51</v>
      </c>
      <c r="D707" t="s">
        <v>624</v>
      </c>
      <c r="E707">
        <v>2006</v>
      </c>
      <c r="F707">
        <v>14</v>
      </c>
      <c r="G707" t="s">
        <v>780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3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5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8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5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0</v>
      </c>
      <c r="DX707">
        <v>0</v>
      </c>
      <c r="DY707">
        <v>4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1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281</v>
      </c>
      <c r="FF707">
        <v>0</v>
      </c>
      <c r="FG707">
        <v>110</v>
      </c>
      <c r="FH707">
        <v>0</v>
      </c>
      <c r="FI707">
        <v>73</v>
      </c>
      <c r="FJ707">
        <v>0</v>
      </c>
      <c r="FK707">
        <v>34</v>
      </c>
      <c r="FL707">
        <v>0</v>
      </c>
      <c r="FM707">
        <v>0</v>
      </c>
      <c r="FN707">
        <v>0</v>
      </c>
      <c r="FO707">
        <v>0</v>
      </c>
      <c r="FP707">
        <v>0</v>
      </c>
    </row>
    <row r="708" spans="1:172" x14ac:dyDescent="0.2">
      <c r="A708">
        <v>9149</v>
      </c>
      <c r="B708" t="s">
        <v>1180</v>
      </c>
      <c r="C708" t="s">
        <v>55</v>
      </c>
      <c r="D708" t="s">
        <v>624</v>
      </c>
      <c r="E708">
        <v>2009</v>
      </c>
      <c r="F708">
        <v>11</v>
      </c>
      <c r="G708" t="s">
        <v>782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5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2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0</v>
      </c>
      <c r="DS708">
        <v>0</v>
      </c>
      <c r="DT708">
        <v>0</v>
      </c>
      <c r="DU708">
        <v>0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219</v>
      </c>
      <c r="FH708">
        <v>0</v>
      </c>
      <c r="FI708">
        <v>166</v>
      </c>
      <c r="FJ708">
        <v>0</v>
      </c>
      <c r="FK708">
        <v>86</v>
      </c>
      <c r="FL708">
        <v>0</v>
      </c>
      <c r="FM708">
        <v>45</v>
      </c>
      <c r="FN708">
        <v>0</v>
      </c>
      <c r="FO708">
        <v>0</v>
      </c>
      <c r="FP708">
        <v>0</v>
      </c>
    </row>
    <row r="709" spans="1:172" x14ac:dyDescent="0.2">
      <c r="A709">
        <v>9153</v>
      </c>
      <c r="B709" t="s">
        <v>681</v>
      </c>
      <c r="C709" t="s">
        <v>87</v>
      </c>
      <c r="D709" t="s">
        <v>625</v>
      </c>
      <c r="E709">
        <v>1972</v>
      </c>
      <c r="F709">
        <v>48</v>
      </c>
      <c r="G709" t="s">
        <v>772</v>
      </c>
      <c r="H709">
        <v>0</v>
      </c>
      <c r="I709">
        <v>1030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20</v>
      </c>
      <c r="CP709">
        <v>0</v>
      </c>
      <c r="CQ709">
        <v>0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16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4</v>
      </c>
      <c r="FD709">
        <v>0</v>
      </c>
      <c r="FE709">
        <v>0</v>
      </c>
      <c r="FF709">
        <v>63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0</v>
      </c>
      <c r="FM709">
        <v>0</v>
      </c>
      <c r="FN709">
        <v>0</v>
      </c>
      <c r="FO709">
        <v>0</v>
      </c>
      <c r="FP709">
        <v>0</v>
      </c>
    </row>
    <row r="710" spans="1:172" x14ac:dyDescent="0.2">
      <c r="A710">
        <v>9164</v>
      </c>
      <c r="B710" t="s">
        <v>525</v>
      </c>
      <c r="C710" t="s">
        <v>726</v>
      </c>
      <c r="D710" t="s">
        <v>624</v>
      </c>
      <c r="E710">
        <v>2004</v>
      </c>
      <c r="F710">
        <v>16</v>
      </c>
      <c r="G710" t="s">
        <v>769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1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0.35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1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0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476</v>
      </c>
      <c r="FF710">
        <v>0</v>
      </c>
      <c r="FG710">
        <v>231</v>
      </c>
      <c r="FH710">
        <v>0</v>
      </c>
      <c r="FI710">
        <v>176</v>
      </c>
      <c r="FJ710">
        <v>0</v>
      </c>
      <c r="FK710">
        <v>0</v>
      </c>
      <c r="FL710">
        <v>0</v>
      </c>
      <c r="FM710">
        <v>0</v>
      </c>
      <c r="FN710">
        <v>0</v>
      </c>
      <c r="FO710">
        <v>0</v>
      </c>
      <c r="FP710">
        <v>0</v>
      </c>
    </row>
    <row r="711" spans="1:172" x14ac:dyDescent="0.2">
      <c r="A711">
        <v>9165</v>
      </c>
      <c r="B711" t="s">
        <v>526</v>
      </c>
      <c r="C711" t="s">
        <v>1264</v>
      </c>
      <c r="D711" t="s">
        <v>624</v>
      </c>
      <c r="E711">
        <v>2004</v>
      </c>
      <c r="F711">
        <v>16</v>
      </c>
      <c r="G711" t="s">
        <v>769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2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2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3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0</v>
      </c>
      <c r="DT711">
        <v>0</v>
      </c>
      <c r="DU711">
        <v>0</v>
      </c>
      <c r="DV711">
        <v>0</v>
      </c>
      <c r="DW711">
        <v>0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381</v>
      </c>
      <c r="FF711">
        <v>0</v>
      </c>
      <c r="FG711">
        <v>160</v>
      </c>
      <c r="FH711">
        <v>0</v>
      </c>
      <c r="FI711">
        <v>116</v>
      </c>
      <c r="FJ711">
        <v>0</v>
      </c>
      <c r="FK711">
        <v>0</v>
      </c>
      <c r="FL711">
        <v>0</v>
      </c>
      <c r="FM711">
        <v>0</v>
      </c>
      <c r="FN711">
        <v>0</v>
      </c>
      <c r="FO711">
        <v>0</v>
      </c>
      <c r="FP711">
        <v>0</v>
      </c>
    </row>
    <row r="712" spans="1:172" x14ac:dyDescent="0.2">
      <c r="A712">
        <v>9169</v>
      </c>
      <c r="B712" t="s">
        <v>1284</v>
      </c>
      <c r="C712" t="s">
        <v>1264</v>
      </c>
      <c r="D712" t="s">
        <v>624</v>
      </c>
      <c r="E712">
        <v>2004</v>
      </c>
      <c r="F712">
        <v>16</v>
      </c>
      <c r="G712" t="s">
        <v>769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0.7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0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530</v>
      </c>
      <c r="FF712">
        <v>0</v>
      </c>
      <c r="FG712">
        <v>305</v>
      </c>
      <c r="FH712">
        <v>0</v>
      </c>
      <c r="FI712">
        <v>245</v>
      </c>
      <c r="FJ712">
        <v>0</v>
      </c>
      <c r="FK712">
        <v>0</v>
      </c>
      <c r="FL712">
        <v>0</v>
      </c>
      <c r="FM712">
        <v>0</v>
      </c>
      <c r="FN712">
        <v>0</v>
      </c>
      <c r="FO712">
        <v>0</v>
      </c>
      <c r="FP712">
        <v>0</v>
      </c>
    </row>
    <row r="713" spans="1:172" x14ac:dyDescent="0.2">
      <c r="A713">
        <v>9170</v>
      </c>
      <c r="B713" t="s">
        <v>887</v>
      </c>
      <c r="C713" t="s">
        <v>1264</v>
      </c>
      <c r="D713" t="s">
        <v>624</v>
      </c>
      <c r="E713">
        <v>2002</v>
      </c>
      <c r="F713">
        <v>18</v>
      </c>
      <c r="G713" t="s">
        <v>777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0.2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0</v>
      </c>
      <c r="ES713">
        <v>0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0</v>
      </c>
      <c r="FE713">
        <v>564</v>
      </c>
      <c r="FF713">
        <v>0</v>
      </c>
      <c r="FG713">
        <v>354</v>
      </c>
      <c r="FH713">
        <v>0</v>
      </c>
      <c r="FI713">
        <v>0</v>
      </c>
      <c r="FJ713">
        <v>0</v>
      </c>
      <c r="FK713">
        <v>0</v>
      </c>
      <c r="FL713">
        <v>0</v>
      </c>
      <c r="FM713">
        <v>0</v>
      </c>
      <c r="FN713">
        <v>0</v>
      </c>
      <c r="FO713">
        <v>0</v>
      </c>
      <c r="FP713">
        <v>0</v>
      </c>
    </row>
    <row r="714" spans="1:172" x14ac:dyDescent="0.2">
      <c r="A714">
        <v>9209</v>
      </c>
      <c r="B714" t="s">
        <v>505</v>
      </c>
      <c r="C714" t="s">
        <v>66</v>
      </c>
      <c r="D714" t="s">
        <v>624</v>
      </c>
      <c r="E714">
        <v>2004</v>
      </c>
      <c r="F714">
        <v>16</v>
      </c>
      <c r="G714" t="s">
        <v>769</v>
      </c>
      <c r="H714">
        <v>0</v>
      </c>
      <c r="I714">
        <v>0</v>
      </c>
      <c r="J714">
        <v>345.3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8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16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8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5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2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3.5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0</v>
      </c>
      <c r="DU714">
        <v>0</v>
      </c>
      <c r="DV714">
        <v>0</v>
      </c>
      <c r="DW714">
        <v>0</v>
      </c>
      <c r="DX714">
        <v>2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1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0</v>
      </c>
      <c r="FB714">
        <v>0</v>
      </c>
      <c r="FC714">
        <v>0</v>
      </c>
      <c r="FD714">
        <v>0</v>
      </c>
      <c r="FE714">
        <v>85</v>
      </c>
      <c r="FF714">
        <v>0</v>
      </c>
      <c r="FG714">
        <v>36</v>
      </c>
      <c r="FH714">
        <v>0</v>
      </c>
      <c r="FI714">
        <v>22</v>
      </c>
      <c r="FJ714">
        <v>0</v>
      </c>
      <c r="FK714">
        <v>0</v>
      </c>
      <c r="FL714">
        <v>0</v>
      </c>
      <c r="FM714">
        <v>0</v>
      </c>
      <c r="FN714">
        <v>0</v>
      </c>
      <c r="FO714">
        <v>0</v>
      </c>
      <c r="FP714">
        <v>0</v>
      </c>
    </row>
    <row r="715" spans="1:172" x14ac:dyDescent="0.2">
      <c r="A715">
        <v>9238</v>
      </c>
      <c r="B715" t="s">
        <v>876</v>
      </c>
      <c r="C715" t="s">
        <v>726</v>
      </c>
      <c r="D715" t="s">
        <v>625</v>
      </c>
      <c r="E715">
        <v>2003</v>
      </c>
      <c r="F715">
        <v>17</v>
      </c>
      <c r="G715" t="s">
        <v>779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6.3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7.5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6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0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1</v>
      </c>
      <c r="DX715">
        <v>0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66</v>
      </c>
      <c r="FG715">
        <v>0</v>
      </c>
      <c r="FH715">
        <v>0</v>
      </c>
      <c r="FI715">
        <v>0</v>
      </c>
      <c r="FJ715">
        <v>50</v>
      </c>
      <c r="FK715">
        <v>0</v>
      </c>
      <c r="FL715">
        <v>0</v>
      </c>
      <c r="FM715">
        <v>0</v>
      </c>
      <c r="FN715">
        <v>0</v>
      </c>
      <c r="FO715">
        <v>0</v>
      </c>
      <c r="FP715">
        <v>0</v>
      </c>
    </row>
    <row r="716" spans="1:172" x14ac:dyDescent="0.2">
      <c r="A716">
        <v>9243</v>
      </c>
      <c r="B716" t="s">
        <v>506</v>
      </c>
      <c r="C716" t="s">
        <v>77</v>
      </c>
      <c r="D716" t="s">
        <v>624</v>
      </c>
      <c r="E716">
        <v>2003</v>
      </c>
      <c r="F716">
        <v>17</v>
      </c>
      <c r="G716" t="s">
        <v>779</v>
      </c>
      <c r="H716">
        <v>0</v>
      </c>
      <c r="I716">
        <v>388</v>
      </c>
      <c r="J716">
        <v>425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16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8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5</v>
      </c>
      <c r="AV716">
        <v>5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20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0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0</v>
      </c>
      <c r="CR716">
        <v>0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3.5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0</v>
      </c>
      <c r="DM716">
        <v>0</v>
      </c>
      <c r="DN716">
        <v>0</v>
      </c>
      <c r="DO716">
        <v>0</v>
      </c>
      <c r="DP716">
        <v>0</v>
      </c>
      <c r="DQ716">
        <v>0</v>
      </c>
      <c r="DR716">
        <v>0</v>
      </c>
      <c r="DS716">
        <v>0</v>
      </c>
      <c r="DT716">
        <v>0</v>
      </c>
      <c r="DU716">
        <v>0</v>
      </c>
      <c r="DV716">
        <v>4</v>
      </c>
      <c r="DW716">
        <v>2</v>
      </c>
      <c r="DX716">
        <v>0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1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0</v>
      </c>
      <c r="EQ716">
        <v>0</v>
      </c>
      <c r="ER716">
        <v>0</v>
      </c>
      <c r="ES716">
        <v>0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33</v>
      </c>
      <c r="FF716">
        <v>0</v>
      </c>
      <c r="FG716">
        <v>14</v>
      </c>
      <c r="FH716">
        <v>0</v>
      </c>
      <c r="FI716">
        <v>8</v>
      </c>
      <c r="FJ716">
        <v>0</v>
      </c>
      <c r="FK716">
        <v>0</v>
      </c>
      <c r="FL716">
        <v>0</v>
      </c>
      <c r="FM716">
        <v>0</v>
      </c>
      <c r="FN716">
        <v>0</v>
      </c>
      <c r="FO716">
        <v>0</v>
      </c>
      <c r="FP716">
        <v>0</v>
      </c>
    </row>
    <row r="717" spans="1:172" x14ac:dyDescent="0.2">
      <c r="A717">
        <v>10021</v>
      </c>
      <c r="B717" t="s">
        <v>984</v>
      </c>
      <c r="C717" t="s">
        <v>71</v>
      </c>
      <c r="D717" t="s">
        <v>624</v>
      </c>
      <c r="E717">
        <v>1962</v>
      </c>
      <c r="F717">
        <v>58</v>
      </c>
      <c r="G717" t="s">
        <v>771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>
        <v>0</v>
      </c>
      <c r="CA717">
        <v>0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0</v>
      </c>
      <c r="CQ717">
        <v>0</v>
      </c>
      <c r="CR717">
        <v>0</v>
      </c>
      <c r="CS717">
        <v>0</v>
      </c>
      <c r="CT717">
        <v>0</v>
      </c>
      <c r="CU717">
        <v>0</v>
      </c>
      <c r="CV717">
        <v>0</v>
      </c>
      <c r="CW717">
        <v>0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0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0</v>
      </c>
      <c r="DQ717">
        <v>0</v>
      </c>
      <c r="DR717">
        <v>0</v>
      </c>
      <c r="DS717">
        <v>0</v>
      </c>
      <c r="DT717">
        <v>0</v>
      </c>
      <c r="DU717">
        <v>0</v>
      </c>
      <c r="DV717">
        <v>0</v>
      </c>
      <c r="DW717">
        <v>0</v>
      </c>
      <c r="DX717">
        <v>0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0</v>
      </c>
      <c r="EY717">
        <v>0</v>
      </c>
      <c r="EZ717">
        <v>0</v>
      </c>
      <c r="FA717">
        <v>0</v>
      </c>
      <c r="FB717">
        <v>0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0</v>
      </c>
      <c r="FL717">
        <v>0</v>
      </c>
      <c r="FM717">
        <v>0</v>
      </c>
      <c r="FN717">
        <v>0</v>
      </c>
      <c r="FO717">
        <v>0</v>
      </c>
      <c r="FP717">
        <v>0</v>
      </c>
    </row>
    <row r="718" spans="1:172" x14ac:dyDescent="0.2">
      <c r="A718">
        <v>10028</v>
      </c>
      <c r="B718" t="s">
        <v>591</v>
      </c>
      <c r="C718" t="s">
        <v>56</v>
      </c>
      <c r="D718" t="s">
        <v>625</v>
      </c>
      <c r="E718">
        <v>1993</v>
      </c>
      <c r="F718">
        <v>27</v>
      </c>
      <c r="G718" t="s">
        <v>773</v>
      </c>
      <c r="H718">
        <v>0</v>
      </c>
      <c r="I718">
        <v>1812</v>
      </c>
      <c r="J718">
        <v>2004.5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0</v>
      </c>
      <c r="DQ718">
        <v>0</v>
      </c>
      <c r="DR718">
        <v>0</v>
      </c>
      <c r="DS718">
        <v>0</v>
      </c>
      <c r="DT718">
        <v>0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0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0</v>
      </c>
      <c r="EN718">
        <v>0</v>
      </c>
      <c r="EO718">
        <v>0</v>
      </c>
      <c r="EP718">
        <v>0</v>
      </c>
      <c r="EQ718">
        <v>0</v>
      </c>
      <c r="ER718">
        <v>0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0</v>
      </c>
      <c r="FF718">
        <v>46</v>
      </c>
      <c r="FG718">
        <v>0</v>
      </c>
      <c r="FH718">
        <v>0</v>
      </c>
      <c r="FI718">
        <v>0</v>
      </c>
      <c r="FJ718">
        <v>0</v>
      </c>
      <c r="FK718">
        <v>0</v>
      </c>
      <c r="FL718">
        <v>0</v>
      </c>
      <c r="FM718">
        <v>0</v>
      </c>
      <c r="FN718">
        <v>0</v>
      </c>
      <c r="FO718">
        <v>0</v>
      </c>
      <c r="FP718">
        <v>0</v>
      </c>
    </row>
    <row r="719" spans="1:172" x14ac:dyDescent="0.2">
      <c r="A719">
        <v>10030</v>
      </c>
      <c r="B719" t="s">
        <v>537</v>
      </c>
      <c r="C719" t="s">
        <v>69</v>
      </c>
      <c r="D719" t="s">
        <v>624</v>
      </c>
      <c r="E719">
        <v>2006</v>
      </c>
      <c r="F719">
        <v>14</v>
      </c>
      <c r="G719" t="s">
        <v>780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0.4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0.85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0</v>
      </c>
      <c r="CA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0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0</v>
      </c>
      <c r="EV719">
        <v>0</v>
      </c>
      <c r="EW719">
        <v>0</v>
      </c>
      <c r="EX719">
        <v>0</v>
      </c>
      <c r="EY719">
        <v>0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549</v>
      </c>
      <c r="FF719">
        <v>0</v>
      </c>
      <c r="FG719">
        <v>336</v>
      </c>
      <c r="FH719">
        <v>0</v>
      </c>
      <c r="FI719">
        <v>274</v>
      </c>
      <c r="FJ719">
        <v>0</v>
      </c>
      <c r="FK719">
        <v>159</v>
      </c>
      <c r="FL719">
        <v>0</v>
      </c>
      <c r="FM719">
        <v>0</v>
      </c>
      <c r="FN719">
        <v>0</v>
      </c>
      <c r="FO719">
        <v>0</v>
      </c>
      <c r="FP719">
        <v>0</v>
      </c>
    </row>
    <row r="720" spans="1:172" x14ac:dyDescent="0.2">
      <c r="A720">
        <v>10034</v>
      </c>
      <c r="B720" t="s">
        <v>507</v>
      </c>
      <c r="C720" t="s">
        <v>69</v>
      </c>
      <c r="D720" t="s">
        <v>625</v>
      </c>
      <c r="E720">
        <v>2005</v>
      </c>
      <c r="F720">
        <v>15</v>
      </c>
      <c r="G720" t="s">
        <v>778</v>
      </c>
      <c r="H720">
        <v>0</v>
      </c>
      <c r="I720">
        <v>359.5</v>
      </c>
      <c r="J720">
        <v>735</v>
      </c>
      <c r="K720">
        <v>0</v>
      </c>
      <c r="L720">
        <v>1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8.5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>
        <v>0</v>
      </c>
      <c r="CA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8.5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4</v>
      </c>
      <c r="CS720">
        <v>0</v>
      </c>
      <c r="CT720">
        <v>0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0</v>
      </c>
      <c r="DN720">
        <v>0</v>
      </c>
      <c r="DO720">
        <v>0</v>
      </c>
      <c r="DP720">
        <v>0</v>
      </c>
      <c r="DQ720">
        <v>0</v>
      </c>
      <c r="DR720">
        <v>0</v>
      </c>
      <c r="DS720">
        <v>0</v>
      </c>
      <c r="DT720">
        <v>0</v>
      </c>
      <c r="DU720">
        <v>0</v>
      </c>
      <c r="DV720">
        <v>0</v>
      </c>
      <c r="DW720">
        <v>0</v>
      </c>
      <c r="DX720">
        <v>4</v>
      </c>
      <c r="DY720">
        <v>0</v>
      </c>
      <c r="DZ720">
        <v>0</v>
      </c>
      <c r="EA720">
        <v>0</v>
      </c>
      <c r="EB720">
        <v>0</v>
      </c>
      <c r="EC720">
        <v>0</v>
      </c>
      <c r="ED720">
        <v>0</v>
      </c>
      <c r="EE720">
        <v>0</v>
      </c>
      <c r="EF720">
        <v>4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0</v>
      </c>
      <c r="ER720">
        <v>0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0</v>
      </c>
      <c r="FA720">
        <v>0</v>
      </c>
      <c r="FB720">
        <v>0</v>
      </c>
      <c r="FC720">
        <v>0</v>
      </c>
      <c r="FD720">
        <v>21</v>
      </c>
      <c r="FE720">
        <v>0</v>
      </c>
      <c r="FF720">
        <v>69</v>
      </c>
      <c r="FG720">
        <v>0</v>
      </c>
      <c r="FH720">
        <v>25</v>
      </c>
      <c r="FI720">
        <v>0</v>
      </c>
      <c r="FJ720">
        <v>16</v>
      </c>
      <c r="FK720">
        <v>0</v>
      </c>
      <c r="FL720">
        <v>0</v>
      </c>
      <c r="FM720">
        <v>0</v>
      </c>
      <c r="FN720">
        <v>0</v>
      </c>
      <c r="FO720">
        <v>0</v>
      </c>
      <c r="FP720">
        <v>0</v>
      </c>
    </row>
    <row r="721" spans="1:172" x14ac:dyDescent="0.2">
      <c r="A721">
        <v>10036</v>
      </c>
      <c r="B721" t="s">
        <v>601</v>
      </c>
      <c r="C721" t="s">
        <v>1264</v>
      </c>
      <c r="D721" t="s">
        <v>624</v>
      </c>
      <c r="E721">
        <v>2003</v>
      </c>
      <c r="F721">
        <v>17</v>
      </c>
      <c r="G721" t="s">
        <v>779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0.7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2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0.4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0</v>
      </c>
      <c r="CA721">
        <v>0</v>
      </c>
      <c r="CB721">
        <v>0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0</v>
      </c>
      <c r="CS721">
        <v>0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0</v>
      </c>
      <c r="DI721">
        <v>0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0</v>
      </c>
      <c r="DS721">
        <v>0</v>
      </c>
      <c r="DT721">
        <v>0</v>
      </c>
      <c r="DU721">
        <v>0</v>
      </c>
      <c r="DV721">
        <v>0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0</v>
      </c>
      <c r="FE721">
        <v>367</v>
      </c>
      <c r="FF721">
        <v>0</v>
      </c>
      <c r="FG721">
        <v>152</v>
      </c>
      <c r="FH721">
        <v>0</v>
      </c>
      <c r="FI721">
        <v>108</v>
      </c>
      <c r="FJ721">
        <v>0</v>
      </c>
      <c r="FK721">
        <v>0</v>
      </c>
      <c r="FL721">
        <v>0</v>
      </c>
      <c r="FM721">
        <v>0</v>
      </c>
      <c r="FN721">
        <v>0</v>
      </c>
      <c r="FO721">
        <v>0</v>
      </c>
      <c r="FP721">
        <v>0</v>
      </c>
    </row>
    <row r="722" spans="1:172" x14ac:dyDescent="0.2">
      <c r="A722">
        <v>10037</v>
      </c>
      <c r="B722" t="s">
        <v>995</v>
      </c>
      <c r="C722" t="s">
        <v>88</v>
      </c>
      <c r="D722" t="s">
        <v>624</v>
      </c>
      <c r="E722">
        <v>2004</v>
      </c>
      <c r="F722">
        <v>16</v>
      </c>
      <c r="G722" t="s">
        <v>769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0.4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0</v>
      </c>
      <c r="CB722">
        <v>0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0</v>
      </c>
      <c r="CQ722">
        <v>0</v>
      </c>
      <c r="CR722">
        <v>0</v>
      </c>
      <c r="CS722">
        <v>0</v>
      </c>
      <c r="CT722">
        <v>0</v>
      </c>
      <c r="CU722">
        <v>0</v>
      </c>
      <c r="CV722">
        <v>0</v>
      </c>
      <c r="CW722">
        <v>0</v>
      </c>
      <c r="CX722">
        <v>12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0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0</v>
      </c>
      <c r="DQ722">
        <v>0</v>
      </c>
      <c r="DR722">
        <v>0</v>
      </c>
      <c r="DS722">
        <v>0</v>
      </c>
      <c r="DT722">
        <v>0</v>
      </c>
      <c r="DU722">
        <v>0</v>
      </c>
      <c r="DV722">
        <v>0</v>
      </c>
      <c r="DW722">
        <v>0</v>
      </c>
      <c r="DX722">
        <v>0</v>
      </c>
      <c r="DY722">
        <v>0</v>
      </c>
      <c r="DZ722">
        <v>0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0</v>
      </c>
      <c r="ER722">
        <v>0</v>
      </c>
      <c r="ES722">
        <v>0</v>
      </c>
      <c r="ET722">
        <v>0</v>
      </c>
      <c r="EU722">
        <v>0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0</v>
      </c>
      <c r="FB722">
        <v>0</v>
      </c>
      <c r="FC722">
        <v>0</v>
      </c>
      <c r="FD722">
        <v>16</v>
      </c>
      <c r="FE722">
        <v>509</v>
      </c>
      <c r="FF722">
        <v>0</v>
      </c>
      <c r="FG722">
        <v>262</v>
      </c>
      <c r="FH722">
        <v>0</v>
      </c>
      <c r="FI722">
        <v>204</v>
      </c>
      <c r="FJ722">
        <v>0</v>
      </c>
      <c r="FK722">
        <v>0</v>
      </c>
      <c r="FL722">
        <v>0</v>
      </c>
      <c r="FM722">
        <v>0</v>
      </c>
      <c r="FN722">
        <v>0</v>
      </c>
      <c r="FO722">
        <v>0</v>
      </c>
      <c r="FP722">
        <v>0</v>
      </c>
    </row>
    <row r="723" spans="1:172" x14ac:dyDescent="0.2">
      <c r="A723">
        <v>10041</v>
      </c>
      <c r="B723" t="s">
        <v>1246</v>
      </c>
      <c r="C723" t="s">
        <v>39</v>
      </c>
      <c r="D723" t="s">
        <v>624</v>
      </c>
      <c r="E723">
        <v>1989</v>
      </c>
      <c r="F723">
        <v>31</v>
      </c>
      <c r="G723" t="s">
        <v>773</v>
      </c>
      <c r="H723">
        <v>0</v>
      </c>
      <c r="I723">
        <v>0</v>
      </c>
      <c r="J723">
        <v>63.8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>
        <v>0</v>
      </c>
      <c r="CA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>
        <v>0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0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0</v>
      </c>
      <c r="DS723">
        <v>0</v>
      </c>
      <c r="DT723">
        <v>0</v>
      </c>
      <c r="DU723">
        <v>0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0</v>
      </c>
      <c r="EP723">
        <v>0</v>
      </c>
      <c r="EQ723">
        <v>0</v>
      </c>
      <c r="ER723">
        <v>0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443</v>
      </c>
      <c r="FF723">
        <v>0</v>
      </c>
      <c r="FG723">
        <v>0</v>
      </c>
      <c r="FH723">
        <v>0</v>
      </c>
      <c r="FI723">
        <v>0</v>
      </c>
      <c r="FJ723">
        <v>0</v>
      </c>
      <c r="FK723">
        <v>0</v>
      </c>
      <c r="FL723">
        <v>0</v>
      </c>
      <c r="FM723">
        <v>0</v>
      </c>
      <c r="FN723">
        <v>0</v>
      </c>
      <c r="FO723">
        <v>0</v>
      </c>
      <c r="FP723">
        <v>0</v>
      </c>
    </row>
    <row r="724" spans="1:172" x14ac:dyDescent="0.2">
      <c r="A724">
        <v>10043</v>
      </c>
      <c r="B724" t="s">
        <v>962</v>
      </c>
      <c r="C724" t="s">
        <v>87</v>
      </c>
      <c r="D724" t="s">
        <v>624</v>
      </c>
      <c r="E724">
        <v>1958</v>
      </c>
      <c r="F724">
        <v>62</v>
      </c>
      <c r="G724" t="s">
        <v>770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0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0.5</v>
      </c>
      <c r="EQ724">
        <v>0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151</v>
      </c>
      <c r="FC724">
        <v>0</v>
      </c>
      <c r="FD724">
        <v>0</v>
      </c>
      <c r="FE724">
        <v>0</v>
      </c>
      <c r="FF724">
        <v>0</v>
      </c>
      <c r="FG724">
        <v>0</v>
      </c>
      <c r="FH724">
        <v>0</v>
      </c>
      <c r="FI724">
        <v>0</v>
      </c>
      <c r="FJ724">
        <v>0</v>
      </c>
      <c r="FK724">
        <v>0</v>
      </c>
      <c r="FL724">
        <v>0</v>
      </c>
      <c r="FM724">
        <v>0</v>
      </c>
      <c r="FN724">
        <v>0</v>
      </c>
      <c r="FO724">
        <v>0</v>
      </c>
      <c r="FP724">
        <v>0</v>
      </c>
    </row>
    <row r="725" spans="1:172" x14ac:dyDescent="0.2">
      <c r="A725">
        <v>10044</v>
      </c>
      <c r="B725" t="s">
        <v>516</v>
      </c>
      <c r="C725" t="s">
        <v>87</v>
      </c>
      <c r="D725" t="s">
        <v>624</v>
      </c>
      <c r="E725">
        <v>2008</v>
      </c>
      <c r="F725">
        <v>12</v>
      </c>
      <c r="G725" t="s">
        <v>783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8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8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5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10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8</v>
      </c>
      <c r="BX725">
        <v>0</v>
      </c>
      <c r="BY725">
        <v>0</v>
      </c>
      <c r="BZ725">
        <v>0</v>
      </c>
      <c r="CA725">
        <v>0</v>
      </c>
      <c r="CB725">
        <v>0</v>
      </c>
      <c r="CC725">
        <v>0</v>
      </c>
      <c r="CD725">
        <v>8</v>
      </c>
      <c r="CE725">
        <v>0</v>
      </c>
      <c r="CF725">
        <v>0</v>
      </c>
      <c r="CG725">
        <v>0</v>
      </c>
      <c r="CH725">
        <v>0</v>
      </c>
      <c r="CI725">
        <v>16</v>
      </c>
      <c r="CJ725">
        <v>0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0</v>
      </c>
      <c r="CR725">
        <v>0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3</v>
      </c>
      <c r="DD725">
        <v>0</v>
      </c>
      <c r="DE725">
        <v>0</v>
      </c>
      <c r="DF725">
        <v>0</v>
      </c>
      <c r="DG725">
        <v>0</v>
      </c>
      <c r="DH725">
        <v>0</v>
      </c>
      <c r="DI725">
        <v>0</v>
      </c>
      <c r="DJ725">
        <v>0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0</v>
      </c>
      <c r="DQ725">
        <v>0</v>
      </c>
      <c r="DR725">
        <v>0</v>
      </c>
      <c r="DS725">
        <v>0</v>
      </c>
      <c r="DT725">
        <v>0</v>
      </c>
      <c r="DU725">
        <v>0</v>
      </c>
      <c r="DV725">
        <v>0</v>
      </c>
      <c r="DW725">
        <v>0</v>
      </c>
      <c r="DX725">
        <v>0</v>
      </c>
      <c r="DY725">
        <v>4</v>
      </c>
      <c r="DZ725">
        <v>12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0</v>
      </c>
      <c r="EJ725">
        <v>0</v>
      </c>
      <c r="EK725">
        <v>2</v>
      </c>
      <c r="EL725">
        <v>8</v>
      </c>
      <c r="EM725">
        <v>0</v>
      </c>
      <c r="EN725">
        <v>0</v>
      </c>
      <c r="EO725">
        <v>0</v>
      </c>
      <c r="EP725">
        <v>0</v>
      </c>
      <c r="EQ725">
        <v>0</v>
      </c>
      <c r="ER725">
        <v>0</v>
      </c>
      <c r="ES725">
        <v>0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281</v>
      </c>
      <c r="FF725">
        <v>0</v>
      </c>
      <c r="FG725">
        <v>70</v>
      </c>
      <c r="FH725">
        <v>0</v>
      </c>
      <c r="FI725">
        <v>43</v>
      </c>
      <c r="FJ725">
        <v>0</v>
      </c>
      <c r="FK725">
        <v>11</v>
      </c>
      <c r="FL725">
        <v>0</v>
      </c>
      <c r="FM725">
        <v>2</v>
      </c>
      <c r="FN725">
        <v>0</v>
      </c>
      <c r="FO725">
        <v>0</v>
      </c>
      <c r="FP725">
        <v>0</v>
      </c>
    </row>
    <row r="726" spans="1:172" x14ac:dyDescent="0.2">
      <c r="A726">
        <v>10049</v>
      </c>
      <c r="B726" t="s">
        <v>508</v>
      </c>
      <c r="C726" t="s">
        <v>32</v>
      </c>
      <c r="D726" t="s">
        <v>624</v>
      </c>
      <c r="E726">
        <v>2007</v>
      </c>
      <c r="F726">
        <v>13</v>
      </c>
      <c r="G726" t="s">
        <v>781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4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5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8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8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0</v>
      </c>
      <c r="BY726">
        <v>0</v>
      </c>
      <c r="BZ726">
        <v>0</v>
      </c>
      <c r="CA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0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0</v>
      </c>
      <c r="CR726">
        <v>0</v>
      </c>
      <c r="CS726">
        <v>0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0</v>
      </c>
      <c r="DQ726">
        <v>0</v>
      </c>
      <c r="DR726">
        <v>0</v>
      </c>
      <c r="DS726">
        <v>0</v>
      </c>
      <c r="DT726">
        <v>0</v>
      </c>
      <c r="DU726">
        <v>0</v>
      </c>
      <c r="DV726">
        <v>0</v>
      </c>
      <c r="DW726">
        <v>0</v>
      </c>
      <c r="DX726">
        <v>0</v>
      </c>
      <c r="DY726">
        <v>0.5</v>
      </c>
      <c r="DZ726">
        <v>0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0</v>
      </c>
      <c r="EM726">
        <v>0</v>
      </c>
      <c r="EN726">
        <v>0</v>
      </c>
      <c r="EO726">
        <v>0</v>
      </c>
      <c r="EP726">
        <v>0</v>
      </c>
      <c r="EQ726">
        <v>0</v>
      </c>
      <c r="ER726">
        <v>0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0</v>
      </c>
      <c r="EZ726">
        <v>0</v>
      </c>
      <c r="FA726">
        <v>0</v>
      </c>
      <c r="FB726">
        <v>0</v>
      </c>
      <c r="FC726">
        <v>0</v>
      </c>
      <c r="FD726">
        <v>0</v>
      </c>
      <c r="FE726">
        <v>0</v>
      </c>
      <c r="FF726">
        <v>0</v>
      </c>
      <c r="FG726">
        <v>131</v>
      </c>
      <c r="FH726">
        <v>0</v>
      </c>
      <c r="FI726">
        <v>93</v>
      </c>
      <c r="FJ726">
        <v>0</v>
      </c>
      <c r="FK726">
        <v>41</v>
      </c>
      <c r="FL726">
        <v>0</v>
      </c>
      <c r="FM726">
        <v>0</v>
      </c>
      <c r="FN726">
        <v>0</v>
      </c>
      <c r="FO726">
        <v>0</v>
      </c>
      <c r="FP726">
        <v>0</v>
      </c>
    </row>
    <row r="727" spans="1:172" x14ac:dyDescent="0.2">
      <c r="A727">
        <v>10051</v>
      </c>
      <c r="B727" t="s">
        <v>509</v>
      </c>
      <c r="C727" t="s">
        <v>1264</v>
      </c>
      <c r="D727" t="s">
        <v>624</v>
      </c>
      <c r="E727">
        <v>2008</v>
      </c>
      <c r="F727">
        <v>12</v>
      </c>
      <c r="G727" t="s">
        <v>783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3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5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3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0</v>
      </c>
      <c r="BZ727">
        <v>0</v>
      </c>
      <c r="CA727">
        <v>0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0</v>
      </c>
      <c r="CL727">
        <v>0</v>
      </c>
      <c r="CM727">
        <v>0</v>
      </c>
      <c r="CN727">
        <v>0</v>
      </c>
      <c r="CO727">
        <v>0</v>
      </c>
      <c r="CP727">
        <v>0</v>
      </c>
      <c r="CQ727">
        <v>0</v>
      </c>
      <c r="CR727">
        <v>0</v>
      </c>
      <c r="CS727">
        <v>0</v>
      </c>
      <c r="CT727">
        <v>0</v>
      </c>
      <c r="CU727">
        <v>0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0</v>
      </c>
      <c r="DQ727">
        <v>0</v>
      </c>
      <c r="DR727">
        <v>0</v>
      </c>
      <c r="DS727">
        <v>0</v>
      </c>
      <c r="DT727">
        <v>0</v>
      </c>
      <c r="DU727">
        <v>0</v>
      </c>
      <c r="DV727">
        <v>0</v>
      </c>
      <c r="DW727">
        <v>0</v>
      </c>
      <c r="DX727">
        <v>0</v>
      </c>
      <c r="DY727">
        <v>0.5</v>
      </c>
      <c r="DZ727">
        <v>8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1</v>
      </c>
      <c r="EM727">
        <v>0</v>
      </c>
      <c r="EN727">
        <v>0</v>
      </c>
      <c r="EO727">
        <v>0</v>
      </c>
      <c r="EP727">
        <v>0</v>
      </c>
      <c r="EQ727">
        <v>0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0</v>
      </c>
      <c r="FE727">
        <v>0</v>
      </c>
      <c r="FF727">
        <v>0</v>
      </c>
      <c r="FG727">
        <v>174</v>
      </c>
      <c r="FH727">
        <v>0</v>
      </c>
      <c r="FI727">
        <v>124</v>
      </c>
      <c r="FJ727">
        <v>0</v>
      </c>
      <c r="FK727">
        <v>65</v>
      </c>
      <c r="FL727">
        <v>0</v>
      </c>
      <c r="FM727">
        <v>28</v>
      </c>
      <c r="FN727">
        <v>0</v>
      </c>
      <c r="FO727">
        <v>0</v>
      </c>
      <c r="FP727">
        <v>0</v>
      </c>
    </row>
    <row r="728" spans="1:172" x14ac:dyDescent="0.2">
      <c r="A728">
        <v>10104</v>
      </c>
      <c r="B728" t="s">
        <v>636</v>
      </c>
      <c r="C728" t="s">
        <v>1264</v>
      </c>
      <c r="D728" t="s">
        <v>624</v>
      </c>
      <c r="E728">
        <v>2005</v>
      </c>
      <c r="F728">
        <v>15</v>
      </c>
      <c r="G728" t="s">
        <v>778</v>
      </c>
      <c r="H728">
        <v>0</v>
      </c>
      <c r="I728">
        <v>69.5</v>
      </c>
      <c r="J728">
        <v>510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20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8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5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5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5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0</v>
      </c>
      <c r="CA728">
        <v>0</v>
      </c>
      <c r="CB728">
        <v>0</v>
      </c>
      <c r="CC728">
        <v>0</v>
      </c>
      <c r="CD728">
        <v>0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0</v>
      </c>
      <c r="CL728">
        <v>0</v>
      </c>
      <c r="CM728">
        <v>0</v>
      </c>
      <c r="CN728">
        <v>0</v>
      </c>
      <c r="CO728">
        <v>0</v>
      </c>
      <c r="CP728">
        <v>0</v>
      </c>
      <c r="CQ728">
        <v>0</v>
      </c>
      <c r="CR728">
        <v>3</v>
      </c>
      <c r="CS728">
        <v>0</v>
      </c>
      <c r="CT728">
        <v>0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20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0</v>
      </c>
      <c r="DS728">
        <v>0</v>
      </c>
      <c r="DT728">
        <v>0</v>
      </c>
      <c r="DU728">
        <v>0</v>
      </c>
      <c r="DV728">
        <v>0</v>
      </c>
      <c r="DW728">
        <v>0</v>
      </c>
      <c r="DX728">
        <v>2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1</v>
      </c>
      <c r="EK728">
        <v>0</v>
      </c>
      <c r="EL728">
        <v>0</v>
      </c>
      <c r="EM728">
        <v>0</v>
      </c>
      <c r="EN728">
        <v>0</v>
      </c>
      <c r="EO728">
        <v>0</v>
      </c>
      <c r="EP728">
        <v>0</v>
      </c>
      <c r="EQ728">
        <v>0</v>
      </c>
      <c r="ER728">
        <v>0</v>
      </c>
      <c r="ES728">
        <v>0</v>
      </c>
      <c r="ET728">
        <v>0</v>
      </c>
      <c r="EU728">
        <v>0</v>
      </c>
      <c r="EV728">
        <v>0</v>
      </c>
      <c r="EW728">
        <v>0</v>
      </c>
      <c r="EX728">
        <v>0</v>
      </c>
      <c r="EY728">
        <v>0</v>
      </c>
      <c r="EZ728">
        <v>0</v>
      </c>
      <c r="FA728">
        <v>0</v>
      </c>
      <c r="FB728">
        <v>0</v>
      </c>
      <c r="FC728">
        <v>0</v>
      </c>
      <c r="FD728">
        <v>0</v>
      </c>
      <c r="FE728">
        <v>114</v>
      </c>
      <c r="FF728">
        <v>0</v>
      </c>
      <c r="FG728">
        <v>53</v>
      </c>
      <c r="FH728">
        <v>0</v>
      </c>
      <c r="FI728">
        <v>31</v>
      </c>
      <c r="FJ728">
        <v>0</v>
      </c>
      <c r="FK728">
        <v>0</v>
      </c>
      <c r="FL728">
        <v>0</v>
      </c>
      <c r="FM728">
        <v>0</v>
      </c>
      <c r="FN728">
        <v>0</v>
      </c>
      <c r="FO728">
        <v>0</v>
      </c>
      <c r="FP728">
        <v>0</v>
      </c>
    </row>
    <row r="729" spans="1:172" x14ac:dyDescent="0.2">
      <c r="A729">
        <v>10114</v>
      </c>
      <c r="B729" t="s">
        <v>996</v>
      </c>
      <c r="C729" t="s">
        <v>63</v>
      </c>
      <c r="D729" t="s">
        <v>624</v>
      </c>
      <c r="E729">
        <v>1976</v>
      </c>
      <c r="F729">
        <v>44</v>
      </c>
      <c r="G729" t="s">
        <v>772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0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0</v>
      </c>
      <c r="CQ729">
        <v>0</v>
      </c>
      <c r="CR729">
        <v>0</v>
      </c>
      <c r="CS729">
        <v>0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0</v>
      </c>
      <c r="DR729">
        <v>0</v>
      </c>
      <c r="DS729">
        <v>0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0</v>
      </c>
      <c r="EP729">
        <v>0</v>
      </c>
      <c r="EQ729">
        <v>0</v>
      </c>
      <c r="ER729">
        <v>0</v>
      </c>
      <c r="ES729">
        <v>0</v>
      </c>
      <c r="ET729">
        <v>0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0</v>
      </c>
      <c r="FL729">
        <v>0</v>
      </c>
      <c r="FM729">
        <v>0</v>
      </c>
      <c r="FN729">
        <v>0</v>
      </c>
      <c r="FO729">
        <v>0</v>
      </c>
      <c r="FP729">
        <v>0</v>
      </c>
    </row>
    <row r="730" spans="1:172" x14ac:dyDescent="0.2">
      <c r="A730">
        <v>10122</v>
      </c>
      <c r="B730" t="s">
        <v>810</v>
      </c>
      <c r="C730" t="s">
        <v>1265</v>
      </c>
      <c r="D730" t="s">
        <v>625</v>
      </c>
      <c r="E730">
        <v>2002</v>
      </c>
      <c r="F730">
        <v>18</v>
      </c>
      <c r="G730" t="s">
        <v>777</v>
      </c>
      <c r="H730">
        <v>0</v>
      </c>
      <c r="I730">
        <v>239</v>
      </c>
      <c r="J730">
        <v>210.1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8.5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7.5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8.5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BX730">
        <v>0</v>
      </c>
      <c r="BY730">
        <v>0</v>
      </c>
      <c r="BZ730">
        <v>0</v>
      </c>
      <c r="CA730">
        <v>0</v>
      </c>
      <c r="CB730">
        <v>0</v>
      </c>
      <c r="CC730">
        <v>0</v>
      </c>
      <c r="CD730">
        <v>0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0</v>
      </c>
      <c r="CR730">
        <v>0</v>
      </c>
      <c r="CS730">
        <v>0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0</v>
      </c>
      <c r="DR730">
        <v>0</v>
      </c>
      <c r="DS730">
        <v>0</v>
      </c>
      <c r="DT730">
        <v>0</v>
      </c>
      <c r="DU730">
        <v>0</v>
      </c>
      <c r="DV730">
        <v>4</v>
      </c>
      <c r="DW730">
        <v>2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0</v>
      </c>
      <c r="ER730">
        <v>0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0</v>
      </c>
      <c r="FD730">
        <v>0</v>
      </c>
      <c r="FE730">
        <v>0</v>
      </c>
      <c r="FF730">
        <v>51</v>
      </c>
      <c r="FG730">
        <v>0</v>
      </c>
      <c r="FH730">
        <v>32</v>
      </c>
      <c r="FI730">
        <v>0</v>
      </c>
      <c r="FJ730">
        <v>0</v>
      </c>
      <c r="FK730">
        <v>0</v>
      </c>
      <c r="FL730">
        <v>0</v>
      </c>
      <c r="FM730">
        <v>0</v>
      </c>
      <c r="FN730">
        <v>0</v>
      </c>
      <c r="FO730">
        <v>0</v>
      </c>
      <c r="FP730">
        <v>0</v>
      </c>
    </row>
    <row r="731" spans="1:172" x14ac:dyDescent="0.2">
      <c r="A731">
        <v>10123</v>
      </c>
      <c r="B731" t="s">
        <v>737</v>
      </c>
      <c r="C731" t="s">
        <v>56</v>
      </c>
      <c r="D731" t="s">
        <v>624</v>
      </c>
      <c r="E731">
        <v>2004</v>
      </c>
      <c r="F731">
        <v>16</v>
      </c>
      <c r="G731" t="s">
        <v>769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4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0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0</v>
      </c>
      <c r="CR731">
        <v>0</v>
      </c>
      <c r="CS731">
        <v>0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0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0</v>
      </c>
      <c r="ER731">
        <v>0</v>
      </c>
      <c r="ES731">
        <v>0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440</v>
      </c>
      <c r="FF731">
        <v>0</v>
      </c>
      <c r="FG731">
        <v>202</v>
      </c>
      <c r="FH731">
        <v>0</v>
      </c>
      <c r="FI731">
        <v>153</v>
      </c>
      <c r="FJ731">
        <v>0</v>
      </c>
      <c r="FK731">
        <v>0</v>
      </c>
      <c r="FL731">
        <v>0</v>
      </c>
      <c r="FM731">
        <v>0</v>
      </c>
      <c r="FN731">
        <v>0</v>
      </c>
      <c r="FO731">
        <v>0</v>
      </c>
      <c r="FP731">
        <v>0</v>
      </c>
    </row>
    <row r="732" spans="1:172" x14ac:dyDescent="0.2">
      <c r="A732">
        <v>10139</v>
      </c>
      <c r="B732" t="s">
        <v>515</v>
      </c>
      <c r="C732" t="s">
        <v>56</v>
      </c>
      <c r="D732" t="s">
        <v>624</v>
      </c>
      <c r="E732">
        <v>2007</v>
      </c>
      <c r="F732">
        <v>13</v>
      </c>
      <c r="G732" t="s">
        <v>781</v>
      </c>
      <c r="H732">
        <v>0</v>
      </c>
      <c r="I732">
        <v>0</v>
      </c>
      <c r="J732">
        <v>31.9</v>
      </c>
      <c r="K732">
        <v>0</v>
      </c>
      <c r="L732">
        <v>0</v>
      </c>
      <c r="M732">
        <v>0</v>
      </c>
      <c r="N732">
        <v>8</v>
      </c>
      <c r="O732">
        <v>0</v>
      </c>
      <c r="P732">
        <v>16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12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3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5</v>
      </c>
      <c r="AX732">
        <v>5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12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0</v>
      </c>
      <c r="CA732">
        <v>0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3.5</v>
      </c>
      <c r="CI732">
        <v>0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0</v>
      </c>
      <c r="CR732">
        <v>0</v>
      </c>
      <c r="CS732">
        <v>3</v>
      </c>
      <c r="CT732">
        <v>0</v>
      </c>
      <c r="CU732">
        <v>0</v>
      </c>
      <c r="CV732">
        <v>0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20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2</v>
      </c>
      <c r="DZ732">
        <v>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1</v>
      </c>
      <c r="EL732">
        <v>0</v>
      </c>
      <c r="EM732">
        <v>0</v>
      </c>
      <c r="EN732">
        <v>0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0</v>
      </c>
      <c r="FE732">
        <v>249</v>
      </c>
      <c r="FF732">
        <v>0</v>
      </c>
      <c r="FG732">
        <v>71</v>
      </c>
      <c r="FH732">
        <v>0</v>
      </c>
      <c r="FI732">
        <v>42</v>
      </c>
      <c r="FJ732">
        <v>0</v>
      </c>
      <c r="FK732">
        <v>8</v>
      </c>
      <c r="FL732">
        <v>0</v>
      </c>
      <c r="FM732">
        <v>0</v>
      </c>
      <c r="FN732">
        <v>0</v>
      </c>
      <c r="FO732">
        <v>0</v>
      </c>
      <c r="FP732">
        <v>0</v>
      </c>
    </row>
    <row r="733" spans="1:172" x14ac:dyDescent="0.2">
      <c r="A733">
        <v>10145</v>
      </c>
      <c r="B733" t="s">
        <v>738</v>
      </c>
      <c r="C733" t="s">
        <v>56</v>
      </c>
      <c r="D733" t="s">
        <v>624</v>
      </c>
      <c r="E733">
        <v>2004</v>
      </c>
      <c r="F733">
        <v>16</v>
      </c>
      <c r="G733" t="s">
        <v>769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0.2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0.7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>
        <v>0</v>
      </c>
      <c r="CA733">
        <v>0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0</v>
      </c>
      <c r="CK733">
        <v>0</v>
      </c>
      <c r="CL733">
        <v>0</v>
      </c>
      <c r="CM733">
        <v>0</v>
      </c>
      <c r="CN733">
        <v>0</v>
      </c>
      <c r="CO733">
        <v>0</v>
      </c>
      <c r="CP733">
        <v>0</v>
      </c>
      <c r="CQ733">
        <v>0</v>
      </c>
      <c r="CR733">
        <v>0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0</v>
      </c>
      <c r="DG733">
        <v>0</v>
      </c>
      <c r="DH733">
        <v>0</v>
      </c>
      <c r="DI733">
        <v>0</v>
      </c>
      <c r="DJ733">
        <v>0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0</v>
      </c>
      <c r="DQ733">
        <v>0</v>
      </c>
      <c r="DR733">
        <v>0</v>
      </c>
      <c r="DS733">
        <v>0</v>
      </c>
      <c r="DT733">
        <v>0</v>
      </c>
      <c r="DU733">
        <v>0</v>
      </c>
      <c r="DV733">
        <v>0</v>
      </c>
      <c r="DW733">
        <v>0</v>
      </c>
      <c r="DX733">
        <v>0</v>
      </c>
      <c r="DY733">
        <v>0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0</v>
      </c>
      <c r="EK733">
        <v>0</v>
      </c>
      <c r="EL733">
        <v>0</v>
      </c>
      <c r="EM733">
        <v>0</v>
      </c>
      <c r="EN733">
        <v>0</v>
      </c>
      <c r="EO733">
        <v>0</v>
      </c>
      <c r="EP733">
        <v>0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0</v>
      </c>
      <c r="FE733">
        <v>524</v>
      </c>
      <c r="FF733">
        <v>0</v>
      </c>
      <c r="FG733">
        <v>292</v>
      </c>
      <c r="FH733">
        <v>0</v>
      </c>
      <c r="FI733">
        <v>233</v>
      </c>
      <c r="FJ733">
        <v>0</v>
      </c>
      <c r="FK733">
        <v>0</v>
      </c>
      <c r="FL733">
        <v>0</v>
      </c>
      <c r="FM733">
        <v>0</v>
      </c>
      <c r="FN733">
        <v>0</v>
      </c>
      <c r="FO733">
        <v>0</v>
      </c>
      <c r="FP733">
        <v>0</v>
      </c>
    </row>
    <row r="734" spans="1:172" x14ac:dyDescent="0.2">
      <c r="A734">
        <v>10172</v>
      </c>
      <c r="B734" t="s">
        <v>974</v>
      </c>
      <c r="C734" t="s">
        <v>617</v>
      </c>
      <c r="D734" t="s">
        <v>624</v>
      </c>
      <c r="E734">
        <v>1982</v>
      </c>
      <c r="F734">
        <v>38</v>
      </c>
      <c r="G734" t="s">
        <v>773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0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0</v>
      </c>
      <c r="CP734">
        <v>0</v>
      </c>
      <c r="CQ734">
        <v>0</v>
      </c>
      <c r="CR734">
        <v>0</v>
      </c>
      <c r="CS734">
        <v>0</v>
      </c>
      <c r="CT734">
        <v>0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0</v>
      </c>
      <c r="DQ734">
        <v>0</v>
      </c>
      <c r="DR734">
        <v>0</v>
      </c>
      <c r="DS734">
        <v>0</v>
      </c>
      <c r="DT734">
        <v>0</v>
      </c>
      <c r="DU734">
        <v>0</v>
      </c>
      <c r="DV734">
        <v>0</v>
      </c>
      <c r="DW734">
        <v>0</v>
      </c>
      <c r="DX734">
        <v>0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0</v>
      </c>
      <c r="EM734">
        <v>0</v>
      </c>
      <c r="EN734">
        <v>0</v>
      </c>
      <c r="EO734">
        <v>0</v>
      </c>
      <c r="EP734">
        <v>0</v>
      </c>
      <c r="EQ734">
        <v>0</v>
      </c>
      <c r="ER734">
        <v>0</v>
      </c>
      <c r="ES734">
        <v>0</v>
      </c>
      <c r="ET734">
        <v>0</v>
      </c>
      <c r="EU734">
        <v>0</v>
      </c>
      <c r="EV734">
        <v>0</v>
      </c>
      <c r="EW734">
        <v>0</v>
      </c>
      <c r="EX734">
        <v>0</v>
      </c>
      <c r="EY734">
        <v>0</v>
      </c>
      <c r="EZ734">
        <v>0</v>
      </c>
      <c r="FA734">
        <v>0</v>
      </c>
      <c r="FB734">
        <v>0</v>
      </c>
      <c r="FC734">
        <v>0</v>
      </c>
      <c r="FD734">
        <v>0</v>
      </c>
      <c r="FE734">
        <v>0</v>
      </c>
      <c r="FF734">
        <v>0</v>
      </c>
      <c r="FG734">
        <v>0</v>
      </c>
      <c r="FH734">
        <v>0</v>
      </c>
      <c r="FI734">
        <v>0</v>
      </c>
      <c r="FJ734">
        <v>0</v>
      </c>
      <c r="FK734">
        <v>0</v>
      </c>
      <c r="FL734">
        <v>0</v>
      </c>
      <c r="FM734">
        <v>0</v>
      </c>
      <c r="FN734">
        <v>0</v>
      </c>
      <c r="FO734">
        <v>0</v>
      </c>
      <c r="FP734">
        <v>0</v>
      </c>
    </row>
    <row r="735" spans="1:172" x14ac:dyDescent="0.2">
      <c r="A735">
        <v>10177</v>
      </c>
      <c r="B735" t="s">
        <v>510</v>
      </c>
      <c r="C735" t="s">
        <v>43</v>
      </c>
      <c r="D735" t="s">
        <v>624</v>
      </c>
      <c r="E735">
        <v>2006</v>
      </c>
      <c r="F735">
        <v>14</v>
      </c>
      <c r="G735" t="s">
        <v>780</v>
      </c>
      <c r="H735">
        <v>0</v>
      </c>
      <c r="I735">
        <v>0</v>
      </c>
      <c r="J735">
        <v>490.4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12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12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5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8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5</v>
      </c>
      <c r="BR735">
        <v>0</v>
      </c>
      <c r="BS735">
        <v>0</v>
      </c>
      <c r="BT735">
        <v>0</v>
      </c>
      <c r="BU735">
        <v>0</v>
      </c>
      <c r="BV735">
        <v>16</v>
      </c>
      <c r="BW735">
        <v>0</v>
      </c>
      <c r="BX735">
        <v>0</v>
      </c>
      <c r="BY735">
        <v>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20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3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  <c r="DH735">
        <v>0</v>
      </c>
      <c r="DI735">
        <v>0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0</v>
      </c>
      <c r="DP735">
        <v>0</v>
      </c>
      <c r="DQ735">
        <v>0</v>
      </c>
      <c r="DR735">
        <v>0</v>
      </c>
      <c r="DS735">
        <v>0</v>
      </c>
      <c r="DT735">
        <v>0</v>
      </c>
      <c r="DU735">
        <v>0</v>
      </c>
      <c r="DV735">
        <v>0</v>
      </c>
      <c r="DW735">
        <v>0</v>
      </c>
      <c r="DX735">
        <v>4</v>
      </c>
      <c r="DY735">
        <v>16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4</v>
      </c>
      <c r="EL735">
        <v>0</v>
      </c>
      <c r="EM735">
        <v>0</v>
      </c>
      <c r="EN735">
        <v>0</v>
      </c>
      <c r="EO735">
        <v>0</v>
      </c>
      <c r="EP735">
        <v>0</v>
      </c>
      <c r="EQ735">
        <v>0</v>
      </c>
      <c r="ER735">
        <v>0</v>
      </c>
      <c r="ES735">
        <v>0</v>
      </c>
      <c r="ET735">
        <v>0</v>
      </c>
      <c r="EU735">
        <v>0</v>
      </c>
      <c r="EV735">
        <v>0</v>
      </c>
      <c r="EW735">
        <v>0</v>
      </c>
      <c r="EX735">
        <v>0</v>
      </c>
      <c r="EY735">
        <v>0</v>
      </c>
      <c r="EZ735">
        <v>0</v>
      </c>
      <c r="FA735">
        <v>0</v>
      </c>
      <c r="FB735">
        <v>0</v>
      </c>
      <c r="FC735">
        <v>0</v>
      </c>
      <c r="FD735">
        <v>0</v>
      </c>
      <c r="FE735">
        <v>125</v>
      </c>
      <c r="FF735">
        <v>0</v>
      </c>
      <c r="FG735">
        <v>36</v>
      </c>
      <c r="FH735">
        <v>0</v>
      </c>
      <c r="FI735">
        <v>26</v>
      </c>
      <c r="FJ735">
        <v>0</v>
      </c>
      <c r="FK735">
        <v>4</v>
      </c>
      <c r="FL735">
        <v>0</v>
      </c>
      <c r="FM735">
        <v>0</v>
      </c>
      <c r="FN735">
        <v>0</v>
      </c>
      <c r="FO735">
        <v>0</v>
      </c>
      <c r="FP735">
        <v>0</v>
      </c>
    </row>
    <row r="736" spans="1:172" x14ac:dyDescent="0.2">
      <c r="A736">
        <v>10184</v>
      </c>
      <c r="B736" t="s">
        <v>511</v>
      </c>
      <c r="C736" t="s">
        <v>88</v>
      </c>
      <c r="D736" t="s">
        <v>625</v>
      </c>
      <c r="E736">
        <v>2006</v>
      </c>
      <c r="F736">
        <v>14</v>
      </c>
      <c r="G736" t="s">
        <v>780</v>
      </c>
      <c r="H736">
        <v>0</v>
      </c>
      <c r="I736">
        <v>0</v>
      </c>
      <c r="J736">
        <v>0</v>
      </c>
      <c r="K736">
        <v>0</v>
      </c>
      <c r="L736">
        <v>1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6.3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0</v>
      </c>
      <c r="DJ736">
        <v>0</v>
      </c>
      <c r="DK736">
        <v>0</v>
      </c>
      <c r="DL736">
        <v>0</v>
      </c>
      <c r="DM736">
        <v>0</v>
      </c>
      <c r="DN736">
        <v>0</v>
      </c>
      <c r="DO736">
        <v>0</v>
      </c>
      <c r="DP736">
        <v>0</v>
      </c>
      <c r="DQ736">
        <v>0</v>
      </c>
      <c r="DR736">
        <v>0</v>
      </c>
      <c r="DS736">
        <v>0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0.5</v>
      </c>
      <c r="EL736">
        <v>0</v>
      </c>
      <c r="EM736">
        <v>0</v>
      </c>
      <c r="EN736">
        <v>0</v>
      </c>
      <c r="EO736">
        <v>0</v>
      </c>
      <c r="EP736">
        <v>0</v>
      </c>
      <c r="EQ736">
        <v>0</v>
      </c>
      <c r="ER736">
        <v>0</v>
      </c>
      <c r="ES736">
        <v>0</v>
      </c>
      <c r="ET736">
        <v>0</v>
      </c>
      <c r="EU736">
        <v>0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0</v>
      </c>
      <c r="FD736">
        <v>0</v>
      </c>
      <c r="FE736">
        <v>0</v>
      </c>
      <c r="FF736">
        <v>101</v>
      </c>
      <c r="FG736">
        <v>0</v>
      </c>
      <c r="FH736">
        <v>58</v>
      </c>
      <c r="FI736">
        <v>0</v>
      </c>
      <c r="FJ736">
        <v>46</v>
      </c>
      <c r="FK736">
        <v>0</v>
      </c>
      <c r="FL736">
        <v>26</v>
      </c>
      <c r="FM736">
        <v>0</v>
      </c>
      <c r="FN736">
        <v>0</v>
      </c>
      <c r="FO736">
        <v>0</v>
      </c>
      <c r="FP736">
        <v>0</v>
      </c>
    </row>
    <row r="737" spans="1:172" x14ac:dyDescent="0.2">
      <c r="A737">
        <v>10190</v>
      </c>
      <c r="B737" t="s">
        <v>811</v>
      </c>
      <c r="C737" t="s">
        <v>46</v>
      </c>
      <c r="D737" t="s">
        <v>624</v>
      </c>
      <c r="E737">
        <v>2011</v>
      </c>
      <c r="F737">
        <v>9</v>
      </c>
      <c r="G737" t="s">
        <v>784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8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8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20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>
        <v>3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0</v>
      </c>
      <c r="DQ737">
        <v>0</v>
      </c>
      <c r="DR737">
        <v>0</v>
      </c>
      <c r="DS737">
        <v>0</v>
      </c>
      <c r="DT737">
        <v>0</v>
      </c>
      <c r="DU737">
        <v>0</v>
      </c>
      <c r="DV737">
        <v>0</v>
      </c>
      <c r="DW737">
        <v>0</v>
      </c>
      <c r="DX737">
        <v>0</v>
      </c>
      <c r="DY737">
        <v>0</v>
      </c>
      <c r="DZ737">
        <v>2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2</v>
      </c>
      <c r="EM737">
        <v>0</v>
      </c>
      <c r="EN737">
        <v>0</v>
      </c>
      <c r="EO737">
        <v>0</v>
      </c>
      <c r="EP737">
        <v>0</v>
      </c>
      <c r="EQ737">
        <v>0</v>
      </c>
      <c r="ER737">
        <v>0</v>
      </c>
      <c r="ES737">
        <v>0</v>
      </c>
      <c r="ET737">
        <v>0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0</v>
      </c>
      <c r="FD737">
        <v>0</v>
      </c>
      <c r="FE737">
        <v>0</v>
      </c>
      <c r="FF737">
        <v>0</v>
      </c>
      <c r="FG737">
        <v>108</v>
      </c>
      <c r="FH737">
        <v>0</v>
      </c>
      <c r="FI737">
        <v>71</v>
      </c>
      <c r="FJ737">
        <v>0</v>
      </c>
      <c r="FK737">
        <v>32</v>
      </c>
      <c r="FL737">
        <v>0</v>
      </c>
      <c r="FM737">
        <v>11</v>
      </c>
      <c r="FN737">
        <v>0</v>
      </c>
      <c r="FO737">
        <v>3</v>
      </c>
      <c r="FP737">
        <v>0</v>
      </c>
    </row>
    <row r="738" spans="1:172" x14ac:dyDescent="0.2">
      <c r="A738">
        <v>10196</v>
      </c>
      <c r="B738" t="s">
        <v>888</v>
      </c>
      <c r="C738" t="s">
        <v>86</v>
      </c>
      <c r="D738" t="s">
        <v>624</v>
      </c>
      <c r="E738">
        <v>2004</v>
      </c>
      <c r="F738">
        <v>16</v>
      </c>
      <c r="G738" t="s">
        <v>769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0.7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6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0</v>
      </c>
      <c r="BY738">
        <v>0</v>
      </c>
      <c r="BZ738">
        <v>0</v>
      </c>
      <c r="CA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0</v>
      </c>
      <c r="CN738">
        <v>0</v>
      </c>
      <c r="CO738">
        <v>0</v>
      </c>
      <c r="CP738">
        <v>0</v>
      </c>
      <c r="CQ738">
        <v>0</v>
      </c>
      <c r="CR738">
        <v>0</v>
      </c>
      <c r="CS738">
        <v>0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0</v>
      </c>
      <c r="DI738">
        <v>0</v>
      </c>
      <c r="DJ738">
        <v>0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0</v>
      </c>
      <c r="DQ738">
        <v>0</v>
      </c>
      <c r="DR738">
        <v>0</v>
      </c>
      <c r="DS738">
        <v>0</v>
      </c>
      <c r="DT738">
        <v>0</v>
      </c>
      <c r="DU738">
        <v>0</v>
      </c>
      <c r="DV738">
        <v>0</v>
      </c>
      <c r="DW738">
        <v>0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0</v>
      </c>
      <c r="EO738">
        <v>0</v>
      </c>
      <c r="EP738">
        <v>0</v>
      </c>
      <c r="EQ738">
        <v>0</v>
      </c>
      <c r="ER738">
        <v>0</v>
      </c>
      <c r="ES738">
        <v>0</v>
      </c>
      <c r="ET738">
        <v>0</v>
      </c>
      <c r="EU738">
        <v>0</v>
      </c>
      <c r="EV738">
        <v>0</v>
      </c>
      <c r="EW738">
        <v>0</v>
      </c>
      <c r="EX738">
        <v>0</v>
      </c>
      <c r="EY738">
        <v>0</v>
      </c>
      <c r="EZ738">
        <v>0</v>
      </c>
      <c r="FA738">
        <v>0</v>
      </c>
      <c r="FB738">
        <v>0</v>
      </c>
      <c r="FC738">
        <v>0</v>
      </c>
      <c r="FD738">
        <v>0</v>
      </c>
      <c r="FE738">
        <v>468</v>
      </c>
      <c r="FF738">
        <v>0</v>
      </c>
      <c r="FG738">
        <v>223</v>
      </c>
      <c r="FH738">
        <v>0</v>
      </c>
      <c r="FI738">
        <v>170</v>
      </c>
      <c r="FJ738">
        <v>0</v>
      </c>
      <c r="FK738">
        <v>0</v>
      </c>
      <c r="FL738">
        <v>0</v>
      </c>
      <c r="FM738">
        <v>0</v>
      </c>
      <c r="FN738">
        <v>0</v>
      </c>
      <c r="FO738">
        <v>0</v>
      </c>
      <c r="FP738">
        <v>0</v>
      </c>
    </row>
    <row r="739" spans="1:172" x14ac:dyDescent="0.2">
      <c r="A739">
        <v>10216</v>
      </c>
      <c r="B739" t="s">
        <v>567</v>
      </c>
      <c r="C739" t="s">
        <v>32</v>
      </c>
      <c r="D739" t="s">
        <v>624</v>
      </c>
      <c r="E739">
        <v>2004</v>
      </c>
      <c r="F739">
        <v>16</v>
      </c>
      <c r="G739" t="s">
        <v>769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v>0.7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0</v>
      </c>
      <c r="CC739">
        <v>0</v>
      </c>
      <c r="CD739">
        <v>0</v>
      </c>
      <c r="CE739">
        <v>0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0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0</v>
      </c>
      <c r="CT739">
        <v>0</v>
      </c>
      <c r="CU739">
        <v>0</v>
      </c>
      <c r="CV739">
        <v>0</v>
      </c>
      <c r="CW739">
        <v>0</v>
      </c>
      <c r="CX739">
        <v>0</v>
      </c>
      <c r="CY739">
        <v>0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0</v>
      </c>
      <c r="DQ739">
        <v>0</v>
      </c>
      <c r="DR739">
        <v>0</v>
      </c>
      <c r="DS739">
        <v>0</v>
      </c>
      <c r="DT739">
        <v>0</v>
      </c>
      <c r="DU739">
        <v>0</v>
      </c>
      <c r="DV739">
        <v>0</v>
      </c>
      <c r="DW739">
        <v>0</v>
      </c>
      <c r="DX739">
        <v>0</v>
      </c>
      <c r="DY739">
        <v>0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0</v>
      </c>
      <c r="EQ739">
        <v>0</v>
      </c>
      <c r="ER739">
        <v>0</v>
      </c>
      <c r="ES739">
        <v>0</v>
      </c>
      <c r="ET739">
        <v>0</v>
      </c>
      <c r="EU739">
        <v>0</v>
      </c>
      <c r="EV739">
        <v>0</v>
      </c>
      <c r="EW739">
        <v>0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0</v>
      </c>
      <c r="FD739">
        <v>0</v>
      </c>
      <c r="FE739">
        <v>530</v>
      </c>
      <c r="FF739">
        <v>0</v>
      </c>
      <c r="FG739">
        <v>305</v>
      </c>
      <c r="FH739">
        <v>0</v>
      </c>
      <c r="FI739">
        <v>245</v>
      </c>
      <c r="FJ739">
        <v>0</v>
      </c>
      <c r="FK739">
        <v>0</v>
      </c>
      <c r="FL739">
        <v>0</v>
      </c>
      <c r="FM739">
        <v>0</v>
      </c>
      <c r="FN739">
        <v>0</v>
      </c>
      <c r="FO739">
        <v>0</v>
      </c>
      <c r="FP739">
        <v>0</v>
      </c>
    </row>
    <row r="740" spans="1:172" x14ac:dyDescent="0.2">
      <c r="A740">
        <v>10217</v>
      </c>
      <c r="B740" t="s">
        <v>997</v>
      </c>
      <c r="C740" t="s">
        <v>80</v>
      </c>
      <c r="D740" t="s">
        <v>624</v>
      </c>
      <c r="E740">
        <v>2002</v>
      </c>
      <c r="F740">
        <v>18</v>
      </c>
      <c r="G740" t="s">
        <v>777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8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3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1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0</v>
      </c>
      <c r="CB740">
        <v>0</v>
      </c>
      <c r="CC740">
        <v>0</v>
      </c>
      <c r="CD740">
        <v>0</v>
      </c>
      <c r="CE740">
        <v>0</v>
      </c>
      <c r="CF740">
        <v>1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  <c r="CS740">
        <v>0</v>
      </c>
      <c r="CT740">
        <v>0</v>
      </c>
      <c r="CU740">
        <v>0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0</v>
      </c>
      <c r="DP740">
        <v>0</v>
      </c>
      <c r="DQ740">
        <v>0</v>
      </c>
      <c r="DR740">
        <v>0</v>
      </c>
      <c r="DS740">
        <v>0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</v>
      </c>
      <c r="EM740">
        <v>0</v>
      </c>
      <c r="EN740">
        <v>0</v>
      </c>
      <c r="EO740">
        <v>0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0</v>
      </c>
      <c r="FD740">
        <v>0</v>
      </c>
      <c r="FE740">
        <v>263</v>
      </c>
      <c r="FF740">
        <v>0</v>
      </c>
      <c r="FG740">
        <v>85</v>
      </c>
      <c r="FH740">
        <v>0</v>
      </c>
      <c r="FI740">
        <v>0</v>
      </c>
      <c r="FJ740">
        <v>0</v>
      </c>
      <c r="FK740">
        <v>0</v>
      </c>
      <c r="FL740">
        <v>0</v>
      </c>
      <c r="FM740">
        <v>0</v>
      </c>
      <c r="FN740">
        <v>0</v>
      </c>
      <c r="FO740">
        <v>0</v>
      </c>
      <c r="FP740">
        <v>0</v>
      </c>
    </row>
    <row r="741" spans="1:172" x14ac:dyDescent="0.2">
      <c r="A741">
        <v>10228</v>
      </c>
      <c r="B741" t="s">
        <v>856</v>
      </c>
      <c r="C741" t="s">
        <v>43</v>
      </c>
      <c r="D741" t="s">
        <v>625</v>
      </c>
      <c r="E741">
        <v>2010</v>
      </c>
      <c r="F741">
        <v>10</v>
      </c>
      <c r="G741" t="s">
        <v>785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2.25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11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0</v>
      </c>
      <c r="CT741">
        <v>1.5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0</v>
      </c>
      <c r="DS741">
        <v>0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0</v>
      </c>
      <c r="DZ741">
        <v>8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0.5</v>
      </c>
      <c r="EM741">
        <v>0</v>
      </c>
      <c r="EN741">
        <v>0</v>
      </c>
      <c r="EO741">
        <v>0</v>
      </c>
      <c r="EP741">
        <v>0</v>
      </c>
      <c r="EQ741">
        <v>0</v>
      </c>
      <c r="ER741">
        <v>0</v>
      </c>
      <c r="ES741">
        <v>0</v>
      </c>
      <c r="ET741">
        <v>0</v>
      </c>
      <c r="EU741">
        <v>0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121</v>
      </c>
      <c r="FG741">
        <v>0</v>
      </c>
      <c r="FH741">
        <v>63</v>
      </c>
      <c r="FI741">
        <v>0</v>
      </c>
      <c r="FJ741">
        <v>53</v>
      </c>
      <c r="FK741">
        <v>0</v>
      </c>
      <c r="FL741">
        <v>31</v>
      </c>
      <c r="FM741">
        <v>0</v>
      </c>
      <c r="FN741">
        <v>13</v>
      </c>
      <c r="FO741">
        <v>0</v>
      </c>
      <c r="FP741">
        <v>5</v>
      </c>
    </row>
    <row r="742" spans="1:172" x14ac:dyDescent="0.2">
      <c r="A742">
        <v>10229</v>
      </c>
      <c r="B742" t="s">
        <v>889</v>
      </c>
      <c r="C742" t="s">
        <v>1264</v>
      </c>
      <c r="D742" t="s">
        <v>624</v>
      </c>
      <c r="E742">
        <v>2003</v>
      </c>
      <c r="F742">
        <v>17</v>
      </c>
      <c r="G742" t="s">
        <v>779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0.85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0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0</v>
      </c>
      <c r="DR742">
        <v>0</v>
      </c>
      <c r="DS742">
        <v>0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526</v>
      </c>
      <c r="FF742">
        <v>0</v>
      </c>
      <c r="FG742">
        <v>295</v>
      </c>
      <c r="FH742">
        <v>0</v>
      </c>
      <c r="FI742">
        <v>236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0</v>
      </c>
    </row>
    <row r="743" spans="1:172" x14ac:dyDescent="0.2">
      <c r="A743">
        <v>10235</v>
      </c>
      <c r="B743" t="s">
        <v>739</v>
      </c>
      <c r="C743" t="s">
        <v>62</v>
      </c>
      <c r="D743" t="s">
        <v>624</v>
      </c>
      <c r="E743">
        <v>1989</v>
      </c>
      <c r="F743">
        <v>31</v>
      </c>
      <c r="G743" t="s">
        <v>773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5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0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0</v>
      </c>
      <c r="DR743">
        <v>0</v>
      </c>
      <c r="DS743">
        <v>0</v>
      </c>
      <c r="DT743">
        <v>0</v>
      </c>
      <c r="DU743">
        <v>0</v>
      </c>
      <c r="DV743">
        <v>0</v>
      </c>
      <c r="DW743">
        <v>0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0</v>
      </c>
      <c r="EQ743">
        <v>0</v>
      </c>
      <c r="ER743">
        <v>0</v>
      </c>
      <c r="ES743">
        <v>0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396</v>
      </c>
      <c r="FF743">
        <v>0</v>
      </c>
      <c r="FG743">
        <v>0</v>
      </c>
      <c r="FH743">
        <v>0</v>
      </c>
      <c r="FI743">
        <v>0</v>
      </c>
      <c r="FJ743">
        <v>0</v>
      </c>
      <c r="FK743">
        <v>0</v>
      </c>
      <c r="FL743">
        <v>0</v>
      </c>
      <c r="FM743">
        <v>0</v>
      </c>
      <c r="FN743">
        <v>0</v>
      </c>
      <c r="FO743">
        <v>0</v>
      </c>
      <c r="FP743">
        <v>0</v>
      </c>
    </row>
    <row r="744" spans="1:172" x14ac:dyDescent="0.2">
      <c r="A744">
        <v>10239</v>
      </c>
      <c r="B744" t="s">
        <v>740</v>
      </c>
      <c r="C744" t="s">
        <v>1285</v>
      </c>
      <c r="D744" t="s">
        <v>624</v>
      </c>
      <c r="E744">
        <v>2002</v>
      </c>
      <c r="F744">
        <v>18</v>
      </c>
      <c r="G744" t="s">
        <v>777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3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>
        <v>0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0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0</v>
      </c>
      <c r="DQ744">
        <v>0</v>
      </c>
      <c r="DR744">
        <v>0</v>
      </c>
      <c r="DS744">
        <v>0</v>
      </c>
      <c r="DT744">
        <v>0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0</v>
      </c>
      <c r="EQ744">
        <v>0</v>
      </c>
      <c r="ER744">
        <v>0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350</v>
      </c>
      <c r="FF744">
        <v>0</v>
      </c>
      <c r="FG744">
        <v>139</v>
      </c>
      <c r="FH744">
        <v>0</v>
      </c>
      <c r="FI744">
        <v>0</v>
      </c>
      <c r="FJ744">
        <v>0</v>
      </c>
      <c r="FK744">
        <v>0</v>
      </c>
      <c r="FL744">
        <v>0</v>
      </c>
      <c r="FM744">
        <v>0</v>
      </c>
      <c r="FN744">
        <v>0</v>
      </c>
      <c r="FO744">
        <v>0</v>
      </c>
      <c r="FP744">
        <v>0</v>
      </c>
    </row>
    <row r="745" spans="1:172" x14ac:dyDescent="0.2">
      <c r="A745">
        <v>10247</v>
      </c>
      <c r="B745" t="s">
        <v>682</v>
      </c>
      <c r="C745" t="s">
        <v>49</v>
      </c>
      <c r="D745" t="s">
        <v>624</v>
      </c>
      <c r="E745">
        <v>2004</v>
      </c>
      <c r="F745">
        <v>16</v>
      </c>
      <c r="G745" t="s">
        <v>769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0.2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1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0</v>
      </c>
      <c r="DR745">
        <v>0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0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0</v>
      </c>
      <c r="EQ745">
        <v>0</v>
      </c>
      <c r="ER745">
        <v>0</v>
      </c>
      <c r="ES745">
        <v>0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512</v>
      </c>
      <c r="FF745">
        <v>0</v>
      </c>
      <c r="FG745">
        <v>271</v>
      </c>
      <c r="FH745">
        <v>0</v>
      </c>
      <c r="FI745">
        <v>213</v>
      </c>
      <c r="FJ745">
        <v>0</v>
      </c>
      <c r="FK745">
        <v>0</v>
      </c>
      <c r="FL745">
        <v>0</v>
      </c>
      <c r="FM745">
        <v>0</v>
      </c>
      <c r="FN745">
        <v>0</v>
      </c>
      <c r="FO745">
        <v>0</v>
      </c>
      <c r="FP745">
        <v>0</v>
      </c>
    </row>
    <row r="746" spans="1:172" x14ac:dyDescent="0.2">
      <c r="A746">
        <v>10249</v>
      </c>
      <c r="B746" t="s">
        <v>683</v>
      </c>
      <c r="C746" t="s">
        <v>1265</v>
      </c>
      <c r="D746" t="s">
        <v>624</v>
      </c>
      <c r="E746">
        <v>2004</v>
      </c>
      <c r="F746">
        <v>16</v>
      </c>
      <c r="G746" t="s">
        <v>769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2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0.4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2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0</v>
      </c>
      <c r="DR746">
        <v>0</v>
      </c>
      <c r="DS746">
        <v>0</v>
      </c>
      <c r="DT746">
        <v>0</v>
      </c>
      <c r="DU746">
        <v>0</v>
      </c>
      <c r="DV746">
        <v>0</v>
      </c>
      <c r="DW746">
        <v>0</v>
      </c>
      <c r="DX746">
        <v>0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0</v>
      </c>
      <c r="EQ746">
        <v>0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403</v>
      </c>
      <c r="FF746">
        <v>0</v>
      </c>
      <c r="FG746">
        <v>179</v>
      </c>
      <c r="FH746">
        <v>0</v>
      </c>
      <c r="FI746">
        <v>130</v>
      </c>
      <c r="FJ746">
        <v>0</v>
      </c>
      <c r="FK746">
        <v>0</v>
      </c>
      <c r="FL746">
        <v>0</v>
      </c>
      <c r="FM746">
        <v>0</v>
      </c>
      <c r="FN746">
        <v>0</v>
      </c>
      <c r="FO746">
        <v>0</v>
      </c>
      <c r="FP746">
        <v>0</v>
      </c>
    </row>
    <row r="747" spans="1:172" x14ac:dyDescent="0.2">
      <c r="A747">
        <v>10265</v>
      </c>
      <c r="B747" t="s">
        <v>967</v>
      </c>
      <c r="C747" t="s">
        <v>74</v>
      </c>
      <c r="D747" t="s">
        <v>624</v>
      </c>
      <c r="E747">
        <v>1958</v>
      </c>
      <c r="F747">
        <v>62</v>
      </c>
      <c r="G747" t="s">
        <v>770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0</v>
      </c>
      <c r="DR747">
        <v>0</v>
      </c>
      <c r="DS747">
        <v>0</v>
      </c>
      <c r="DT747">
        <v>0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0</v>
      </c>
      <c r="EA747">
        <v>0</v>
      </c>
      <c r="EB747">
        <v>0</v>
      </c>
      <c r="EC747">
        <v>0</v>
      </c>
      <c r="ED747">
        <v>4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0</v>
      </c>
      <c r="EP747">
        <v>0</v>
      </c>
      <c r="EQ747">
        <v>0</v>
      </c>
      <c r="ER747">
        <v>0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114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  <c r="FL747">
        <v>0</v>
      </c>
      <c r="FM747">
        <v>0</v>
      </c>
      <c r="FN747">
        <v>0</v>
      </c>
      <c r="FO747">
        <v>0</v>
      </c>
      <c r="FP747">
        <v>0</v>
      </c>
    </row>
    <row r="748" spans="1:172" x14ac:dyDescent="0.2">
      <c r="A748">
        <v>10286</v>
      </c>
      <c r="B748" t="s">
        <v>568</v>
      </c>
      <c r="C748" t="s">
        <v>32</v>
      </c>
      <c r="D748" t="s">
        <v>624</v>
      </c>
      <c r="E748">
        <v>2003</v>
      </c>
      <c r="F748">
        <v>17</v>
      </c>
      <c r="G748" t="s">
        <v>779</v>
      </c>
      <c r="H748">
        <v>0</v>
      </c>
      <c r="I748">
        <v>0</v>
      </c>
      <c r="J748">
        <v>143</v>
      </c>
      <c r="K748">
        <v>0</v>
      </c>
      <c r="L748">
        <v>0</v>
      </c>
      <c r="M748">
        <v>4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3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2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4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2</v>
      </c>
      <c r="CH748">
        <v>0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0</v>
      </c>
      <c r="DR748">
        <v>0</v>
      </c>
      <c r="DS748">
        <v>0</v>
      </c>
      <c r="DT748">
        <v>0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181</v>
      </c>
      <c r="FF748">
        <v>0</v>
      </c>
      <c r="FG748">
        <v>67</v>
      </c>
      <c r="FH748">
        <v>0</v>
      </c>
      <c r="FI748">
        <v>40</v>
      </c>
      <c r="FJ748">
        <v>0</v>
      </c>
      <c r="FK748">
        <v>0</v>
      </c>
      <c r="FL748">
        <v>0</v>
      </c>
      <c r="FM748">
        <v>0</v>
      </c>
      <c r="FN748">
        <v>0</v>
      </c>
      <c r="FO748">
        <v>0</v>
      </c>
      <c r="FP748">
        <v>0</v>
      </c>
    </row>
    <row r="749" spans="1:172" x14ac:dyDescent="0.2">
      <c r="A749">
        <v>10297</v>
      </c>
      <c r="B749" t="s">
        <v>741</v>
      </c>
      <c r="C749" t="s">
        <v>1264</v>
      </c>
      <c r="D749" t="s">
        <v>624</v>
      </c>
      <c r="E749">
        <v>2004</v>
      </c>
      <c r="F749">
        <v>16</v>
      </c>
      <c r="G749" t="s">
        <v>769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3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0.7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3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368</v>
      </c>
      <c r="FF749">
        <v>0</v>
      </c>
      <c r="FG749">
        <v>153</v>
      </c>
      <c r="FH749">
        <v>0</v>
      </c>
      <c r="FI749">
        <v>109</v>
      </c>
      <c r="FJ749">
        <v>0</v>
      </c>
      <c r="FK749">
        <v>0</v>
      </c>
      <c r="FL749">
        <v>0</v>
      </c>
      <c r="FM749">
        <v>0</v>
      </c>
      <c r="FN749">
        <v>0</v>
      </c>
      <c r="FO749">
        <v>0</v>
      </c>
      <c r="FP749">
        <v>0</v>
      </c>
    </row>
    <row r="750" spans="1:172" x14ac:dyDescent="0.2">
      <c r="A750">
        <v>10312</v>
      </c>
      <c r="B750" t="s">
        <v>611</v>
      </c>
      <c r="C750" t="s">
        <v>69</v>
      </c>
      <c r="D750" t="s">
        <v>624</v>
      </c>
      <c r="E750">
        <v>2011</v>
      </c>
      <c r="F750">
        <v>9</v>
      </c>
      <c r="G750" t="s">
        <v>784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4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8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3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5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12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9.5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  <c r="CS750">
        <v>0</v>
      </c>
      <c r="CT750">
        <v>1.5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11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0</v>
      </c>
      <c r="DQ750">
        <v>0</v>
      </c>
      <c r="DR750">
        <v>0</v>
      </c>
      <c r="DS750">
        <v>0</v>
      </c>
      <c r="DT750">
        <v>0</v>
      </c>
      <c r="DU750">
        <v>0</v>
      </c>
      <c r="DV750">
        <v>0</v>
      </c>
      <c r="DW750">
        <v>0</v>
      </c>
      <c r="DX750">
        <v>0</v>
      </c>
      <c r="DY750">
        <v>0</v>
      </c>
      <c r="DZ750">
        <v>2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1</v>
      </c>
      <c r="EM750">
        <v>0</v>
      </c>
      <c r="EN750">
        <v>0</v>
      </c>
      <c r="EO750">
        <v>0</v>
      </c>
      <c r="EP750">
        <v>0</v>
      </c>
      <c r="EQ750">
        <v>0</v>
      </c>
      <c r="ER750">
        <v>0</v>
      </c>
      <c r="ES750">
        <v>0</v>
      </c>
      <c r="ET750">
        <v>0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0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126</v>
      </c>
      <c r="FH750">
        <v>0</v>
      </c>
      <c r="FI750">
        <v>87</v>
      </c>
      <c r="FJ750">
        <v>0</v>
      </c>
      <c r="FK750">
        <v>46</v>
      </c>
      <c r="FL750">
        <v>0</v>
      </c>
      <c r="FM750">
        <v>17</v>
      </c>
      <c r="FN750">
        <v>0</v>
      </c>
      <c r="FO750">
        <v>5</v>
      </c>
      <c r="FP750">
        <v>0</v>
      </c>
    </row>
    <row r="751" spans="1:172" x14ac:dyDescent="0.2">
      <c r="A751">
        <v>10320</v>
      </c>
      <c r="B751" t="s">
        <v>619</v>
      </c>
      <c r="C751" t="s">
        <v>51</v>
      </c>
      <c r="D751" t="s">
        <v>624</v>
      </c>
      <c r="E751">
        <v>1978</v>
      </c>
      <c r="F751">
        <v>42</v>
      </c>
      <c r="G751" t="s">
        <v>772</v>
      </c>
      <c r="H751">
        <v>0</v>
      </c>
      <c r="I751">
        <v>211.5</v>
      </c>
      <c r="J751">
        <v>446.3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16</v>
      </c>
      <c r="DO751">
        <v>0</v>
      </c>
      <c r="DP751">
        <v>0</v>
      </c>
      <c r="DQ751">
        <v>10</v>
      </c>
      <c r="DR751">
        <v>0</v>
      </c>
      <c r="DS751">
        <v>0</v>
      </c>
      <c r="DT751">
        <v>0</v>
      </c>
      <c r="DU751">
        <v>2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4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8</v>
      </c>
      <c r="EN751">
        <v>0</v>
      </c>
      <c r="EO751">
        <v>0</v>
      </c>
      <c r="EP751">
        <v>0</v>
      </c>
      <c r="EQ751">
        <v>0</v>
      </c>
      <c r="ER751">
        <v>0</v>
      </c>
      <c r="ES751">
        <v>0</v>
      </c>
      <c r="ET751">
        <v>0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2</v>
      </c>
      <c r="FC751">
        <v>0</v>
      </c>
      <c r="FD751">
        <v>0</v>
      </c>
      <c r="FE751">
        <v>192</v>
      </c>
      <c r="FF751">
        <v>0</v>
      </c>
      <c r="FG751">
        <v>0</v>
      </c>
      <c r="FH751">
        <v>0</v>
      </c>
      <c r="FI751">
        <v>0</v>
      </c>
      <c r="FJ751">
        <v>0</v>
      </c>
      <c r="FK751">
        <v>0</v>
      </c>
      <c r="FL751">
        <v>0</v>
      </c>
      <c r="FM751">
        <v>0</v>
      </c>
      <c r="FN751">
        <v>0</v>
      </c>
      <c r="FO751">
        <v>0</v>
      </c>
      <c r="FP751">
        <v>0</v>
      </c>
    </row>
    <row r="752" spans="1:172" x14ac:dyDescent="0.2">
      <c r="A752">
        <v>10347</v>
      </c>
      <c r="B752" t="s">
        <v>633</v>
      </c>
      <c r="C752" t="s">
        <v>87</v>
      </c>
      <c r="D752" t="s">
        <v>624</v>
      </c>
      <c r="E752">
        <v>2008</v>
      </c>
      <c r="F752">
        <v>12</v>
      </c>
      <c r="G752" t="s">
        <v>783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8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12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8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7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3.5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4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0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1</v>
      </c>
      <c r="DZ752">
        <v>4</v>
      </c>
      <c r="EA752">
        <v>0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1</v>
      </c>
      <c r="EL752">
        <v>4</v>
      </c>
      <c r="EM752">
        <v>0</v>
      </c>
      <c r="EN752">
        <v>0</v>
      </c>
      <c r="EO752">
        <v>0</v>
      </c>
      <c r="EP752">
        <v>0</v>
      </c>
      <c r="EQ752">
        <v>0</v>
      </c>
      <c r="ER752">
        <v>0</v>
      </c>
      <c r="ES752">
        <v>0</v>
      </c>
      <c r="ET752">
        <v>0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0</v>
      </c>
      <c r="FF752">
        <v>0</v>
      </c>
      <c r="FG752">
        <v>106</v>
      </c>
      <c r="FH752">
        <v>0</v>
      </c>
      <c r="FI752">
        <v>69</v>
      </c>
      <c r="FJ752">
        <v>0</v>
      </c>
      <c r="FK752">
        <v>31</v>
      </c>
      <c r="FL752">
        <v>0</v>
      </c>
      <c r="FM752">
        <v>8</v>
      </c>
      <c r="FN752">
        <v>0</v>
      </c>
      <c r="FO752">
        <v>0</v>
      </c>
      <c r="FP752">
        <v>0</v>
      </c>
    </row>
    <row r="753" spans="1:172" x14ac:dyDescent="0.2">
      <c r="A753">
        <v>10388</v>
      </c>
      <c r="B753" t="s">
        <v>612</v>
      </c>
      <c r="C753" t="s">
        <v>1265</v>
      </c>
      <c r="D753" t="s">
        <v>624</v>
      </c>
      <c r="E753">
        <v>2010</v>
      </c>
      <c r="F753">
        <v>10</v>
      </c>
      <c r="G753" t="s">
        <v>785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10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5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5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10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8.5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6.5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8.5</v>
      </c>
      <c r="DE753">
        <v>0</v>
      </c>
      <c r="DF753">
        <v>0</v>
      </c>
      <c r="DG753">
        <v>0</v>
      </c>
      <c r="DH753">
        <v>0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0</v>
      </c>
      <c r="DZ753">
        <v>2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1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109</v>
      </c>
      <c r="FH753">
        <v>0</v>
      </c>
      <c r="FI753">
        <v>72</v>
      </c>
      <c r="FJ753">
        <v>0</v>
      </c>
      <c r="FK753">
        <v>33</v>
      </c>
      <c r="FL753">
        <v>0</v>
      </c>
      <c r="FM753">
        <v>12</v>
      </c>
      <c r="FN753">
        <v>0</v>
      </c>
      <c r="FO753">
        <v>2</v>
      </c>
      <c r="FP753">
        <v>0</v>
      </c>
    </row>
    <row r="754" spans="1:172" x14ac:dyDescent="0.2">
      <c r="A754">
        <v>10389</v>
      </c>
      <c r="B754" t="s">
        <v>684</v>
      </c>
      <c r="C754" t="s">
        <v>1265</v>
      </c>
      <c r="D754" t="s">
        <v>624</v>
      </c>
      <c r="E754">
        <v>2003</v>
      </c>
      <c r="F754">
        <v>17</v>
      </c>
      <c r="G754" t="s">
        <v>779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0.4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0.4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1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0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0</v>
      </c>
      <c r="CL754">
        <v>0</v>
      </c>
      <c r="CM754">
        <v>0</v>
      </c>
      <c r="CN754">
        <v>0</v>
      </c>
      <c r="CO754">
        <v>0</v>
      </c>
      <c r="CP754">
        <v>0</v>
      </c>
      <c r="CQ754">
        <v>0</v>
      </c>
      <c r="CR754">
        <v>0</v>
      </c>
      <c r="CS754">
        <v>0</v>
      </c>
      <c r="CT754">
        <v>0</v>
      </c>
      <c r="CU754">
        <v>0</v>
      </c>
      <c r="CV754">
        <v>0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  <c r="DH754">
        <v>0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0</v>
      </c>
      <c r="DQ754">
        <v>0</v>
      </c>
      <c r="DR754">
        <v>0</v>
      </c>
      <c r="DS754">
        <v>0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0</v>
      </c>
      <c r="EN754">
        <v>0</v>
      </c>
      <c r="EO754">
        <v>0</v>
      </c>
      <c r="EP754">
        <v>0</v>
      </c>
      <c r="EQ754">
        <v>0</v>
      </c>
      <c r="ER754">
        <v>0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0</v>
      </c>
      <c r="EZ754">
        <v>0</v>
      </c>
      <c r="FA754">
        <v>0</v>
      </c>
      <c r="FB754">
        <v>0</v>
      </c>
      <c r="FC754">
        <v>0</v>
      </c>
      <c r="FD754">
        <v>0</v>
      </c>
      <c r="FE754">
        <v>401</v>
      </c>
      <c r="FF754">
        <v>0</v>
      </c>
      <c r="FG754">
        <v>176</v>
      </c>
      <c r="FH754">
        <v>0</v>
      </c>
      <c r="FI754">
        <v>126</v>
      </c>
      <c r="FJ754">
        <v>0</v>
      </c>
      <c r="FK754">
        <v>0</v>
      </c>
      <c r="FL754">
        <v>0</v>
      </c>
      <c r="FM754">
        <v>0</v>
      </c>
      <c r="FN754">
        <v>0</v>
      </c>
      <c r="FO754">
        <v>0</v>
      </c>
      <c r="FP754">
        <v>0</v>
      </c>
    </row>
    <row r="755" spans="1:172" x14ac:dyDescent="0.2">
      <c r="A755">
        <v>10391</v>
      </c>
      <c r="B755" t="s">
        <v>998</v>
      </c>
      <c r="C755" t="s">
        <v>1264</v>
      </c>
      <c r="D755" t="s">
        <v>624</v>
      </c>
      <c r="E755">
        <v>1986</v>
      </c>
      <c r="F755">
        <v>34</v>
      </c>
      <c r="G755" t="s">
        <v>773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5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3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0</v>
      </c>
      <c r="CN755">
        <v>0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0</v>
      </c>
      <c r="DI755">
        <v>0</v>
      </c>
      <c r="DJ755">
        <v>0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0</v>
      </c>
      <c r="DQ755">
        <v>0</v>
      </c>
      <c r="DR755">
        <v>0</v>
      </c>
      <c r="DS755">
        <v>0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0</v>
      </c>
      <c r="EP755">
        <v>0</v>
      </c>
      <c r="EQ755">
        <v>0</v>
      </c>
      <c r="ER755">
        <v>0</v>
      </c>
      <c r="ES755">
        <v>0</v>
      </c>
      <c r="ET755">
        <v>0</v>
      </c>
      <c r="EU755">
        <v>0</v>
      </c>
      <c r="EV755">
        <v>0</v>
      </c>
      <c r="EW755">
        <v>0</v>
      </c>
      <c r="EX755">
        <v>0</v>
      </c>
      <c r="EY755">
        <v>0</v>
      </c>
      <c r="EZ755">
        <v>0</v>
      </c>
      <c r="FA755">
        <v>0</v>
      </c>
      <c r="FB755">
        <v>0</v>
      </c>
      <c r="FC755">
        <v>0</v>
      </c>
      <c r="FD755">
        <v>0</v>
      </c>
      <c r="FE755">
        <v>350</v>
      </c>
      <c r="FF755">
        <v>0</v>
      </c>
      <c r="FG755">
        <v>0</v>
      </c>
      <c r="FH755">
        <v>0</v>
      </c>
      <c r="FI755">
        <v>0</v>
      </c>
      <c r="FJ755">
        <v>0</v>
      </c>
      <c r="FK755">
        <v>0</v>
      </c>
      <c r="FL755">
        <v>0</v>
      </c>
      <c r="FM755">
        <v>0</v>
      </c>
      <c r="FN755">
        <v>0</v>
      </c>
      <c r="FO755">
        <v>0</v>
      </c>
      <c r="FP755">
        <v>0</v>
      </c>
    </row>
    <row r="756" spans="1:172" x14ac:dyDescent="0.2">
      <c r="A756">
        <v>10393</v>
      </c>
      <c r="B756" t="s">
        <v>569</v>
      </c>
      <c r="C756" t="s">
        <v>1264</v>
      </c>
      <c r="D756" t="s">
        <v>624</v>
      </c>
      <c r="E756">
        <v>2002</v>
      </c>
      <c r="F756">
        <v>18</v>
      </c>
      <c r="G756" t="s">
        <v>777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1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1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2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>
        <v>0</v>
      </c>
      <c r="CA756">
        <v>0</v>
      </c>
      <c r="CB756">
        <v>0</v>
      </c>
      <c r="CC756">
        <v>0</v>
      </c>
      <c r="CD756">
        <v>0</v>
      </c>
      <c r="CE756">
        <v>0</v>
      </c>
      <c r="CF756">
        <v>0</v>
      </c>
      <c r="CG756">
        <v>0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0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0</v>
      </c>
      <c r="DM756">
        <v>0</v>
      </c>
      <c r="DN756">
        <v>0</v>
      </c>
      <c r="DO756">
        <v>0</v>
      </c>
      <c r="DP756">
        <v>0</v>
      </c>
      <c r="DQ756">
        <v>0</v>
      </c>
      <c r="DR756">
        <v>0</v>
      </c>
      <c r="DS756">
        <v>0</v>
      </c>
      <c r="DT756">
        <v>0</v>
      </c>
      <c r="DU756">
        <v>0</v>
      </c>
      <c r="DV756">
        <v>0</v>
      </c>
      <c r="DW756">
        <v>0</v>
      </c>
      <c r="DX756">
        <v>0</v>
      </c>
      <c r="DY756">
        <v>0</v>
      </c>
      <c r="DZ756">
        <v>0</v>
      </c>
      <c r="EA756">
        <v>0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0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0</v>
      </c>
      <c r="FE756">
        <v>393</v>
      </c>
      <c r="FF756">
        <v>0</v>
      </c>
      <c r="FG756">
        <v>168</v>
      </c>
      <c r="FH756">
        <v>0</v>
      </c>
      <c r="FI756">
        <v>0</v>
      </c>
      <c r="FJ756">
        <v>0</v>
      </c>
      <c r="FK756">
        <v>0</v>
      </c>
      <c r="FL756">
        <v>0</v>
      </c>
      <c r="FM756">
        <v>0</v>
      </c>
      <c r="FN756">
        <v>0</v>
      </c>
      <c r="FO756">
        <v>0</v>
      </c>
      <c r="FP756">
        <v>0</v>
      </c>
    </row>
    <row r="757" spans="1:172" x14ac:dyDescent="0.2">
      <c r="A757">
        <v>10406</v>
      </c>
      <c r="B757" t="s">
        <v>890</v>
      </c>
      <c r="C757" t="s">
        <v>75</v>
      </c>
      <c r="D757" t="s">
        <v>624</v>
      </c>
      <c r="E757">
        <v>2002</v>
      </c>
      <c r="F757">
        <v>18</v>
      </c>
      <c r="G757" t="s">
        <v>777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1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2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0</v>
      </c>
      <c r="CD757">
        <v>0</v>
      </c>
      <c r="CE757">
        <v>0</v>
      </c>
      <c r="CF757">
        <v>1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0</v>
      </c>
      <c r="CU757">
        <v>0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0</v>
      </c>
      <c r="DP757">
        <v>0</v>
      </c>
      <c r="DQ757">
        <v>0</v>
      </c>
      <c r="DR757">
        <v>0</v>
      </c>
      <c r="DS757">
        <v>0</v>
      </c>
      <c r="DT757">
        <v>0</v>
      </c>
      <c r="DU757">
        <v>0</v>
      </c>
      <c r="DV757">
        <v>0</v>
      </c>
      <c r="DW757">
        <v>0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0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0</v>
      </c>
      <c r="FD757">
        <v>0</v>
      </c>
      <c r="FE757">
        <v>467</v>
      </c>
      <c r="FF757">
        <v>0</v>
      </c>
      <c r="FG757">
        <v>123</v>
      </c>
      <c r="FH757">
        <v>0</v>
      </c>
      <c r="FI757">
        <v>0</v>
      </c>
      <c r="FJ757">
        <v>0</v>
      </c>
      <c r="FK757">
        <v>0</v>
      </c>
      <c r="FL757">
        <v>0</v>
      </c>
      <c r="FM757">
        <v>0</v>
      </c>
      <c r="FN757">
        <v>0</v>
      </c>
      <c r="FO757">
        <v>0</v>
      </c>
      <c r="FP757">
        <v>0</v>
      </c>
    </row>
    <row r="758" spans="1:172" x14ac:dyDescent="0.2">
      <c r="A758">
        <v>10441</v>
      </c>
      <c r="B758" t="s">
        <v>1184</v>
      </c>
      <c r="C758" t="s">
        <v>75</v>
      </c>
      <c r="D758" t="s">
        <v>624</v>
      </c>
      <c r="E758">
        <v>2005</v>
      </c>
      <c r="F758">
        <v>15</v>
      </c>
      <c r="G758" t="s">
        <v>778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3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0</v>
      </c>
      <c r="CR758">
        <v>0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0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0</v>
      </c>
      <c r="DS758">
        <v>0</v>
      </c>
      <c r="DT758">
        <v>0</v>
      </c>
      <c r="DU758">
        <v>0</v>
      </c>
      <c r="DV758">
        <v>0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0</v>
      </c>
      <c r="ET758">
        <v>0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0</v>
      </c>
      <c r="FB758">
        <v>0</v>
      </c>
      <c r="FC758">
        <v>0</v>
      </c>
      <c r="FD758">
        <v>0</v>
      </c>
      <c r="FE758">
        <v>516</v>
      </c>
      <c r="FF758">
        <v>0</v>
      </c>
      <c r="FG758">
        <v>282</v>
      </c>
      <c r="FH758">
        <v>0</v>
      </c>
      <c r="FI758">
        <v>223</v>
      </c>
      <c r="FJ758">
        <v>0</v>
      </c>
      <c r="FK758">
        <v>0</v>
      </c>
      <c r="FL758">
        <v>0</v>
      </c>
      <c r="FM758">
        <v>0</v>
      </c>
      <c r="FN758">
        <v>0</v>
      </c>
      <c r="FO758">
        <v>0</v>
      </c>
      <c r="FP758">
        <v>0</v>
      </c>
    </row>
    <row r="759" spans="1:172" x14ac:dyDescent="0.2">
      <c r="A759">
        <v>10445</v>
      </c>
      <c r="B759" t="s">
        <v>685</v>
      </c>
      <c r="C759" t="s">
        <v>77</v>
      </c>
      <c r="D759" t="s">
        <v>624</v>
      </c>
      <c r="E759">
        <v>2006</v>
      </c>
      <c r="F759">
        <v>14</v>
      </c>
      <c r="G759" t="s">
        <v>780</v>
      </c>
      <c r="H759">
        <v>0</v>
      </c>
      <c r="I759">
        <v>0</v>
      </c>
      <c r="J759">
        <v>67.099999999999994</v>
      </c>
      <c r="K759">
        <v>0</v>
      </c>
      <c r="L759">
        <v>0</v>
      </c>
      <c r="M759">
        <v>0</v>
      </c>
      <c r="N759">
        <v>8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5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3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16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0</v>
      </c>
      <c r="CB759">
        <v>0</v>
      </c>
      <c r="CC759">
        <v>0</v>
      </c>
      <c r="CD759">
        <v>0</v>
      </c>
      <c r="CE759">
        <v>0</v>
      </c>
      <c r="CF759">
        <v>0</v>
      </c>
      <c r="CG759">
        <v>0</v>
      </c>
      <c r="CH759">
        <v>2</v>
      </c>
      <c r="CI759">
        <v>0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0</v>
      </c>
      <c r="DL759">
        <v>0</v>
      </c>
      <c r="DM759">
        <v>0</v>
      </c>
      <c r="DN759">
        <v>0</v>
      </c>
      <c r="DO759">
        <v>0</v>
      </c>
      <c r="DP759">
        <v>0</v>
      </c>
      <c r="DQ759">
        <v>0</v>
      </c>
      <c r="DR759">
        <v>0</v>
      </c>
      <c r="DS759">
        <v>0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2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2</v>
      </c>
      <c r="EL759">
        <v>0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0</v>
      </c>
      <c r="ET759">
        <v>0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0</v>
      </c>
      <c r="FE759">
        <v>323</v>
      </c>
      <c r="FF759">
        <v>0</v>
      </c>
      <c r="FG759">
        <v>99</v>
      </c>
      <c r="FH759">
        <v>0</v>
      </c>
      <c r="FI759">
        <v>64</v>
      </c>
      <c r="FJ759">
        <v>0</v>
      </c>
      <c r="FK759">
        <v>21</v>
      </c>
      <c r="FL759">
        <v>0</v>
      </c>
      <c r="FM759">
        <v>0</v>
      </c>
      <c r="FN759">
        <v>0</v>
      </c>
      <c r="FO759">
        <v>0</v>
      </c>
      <c r="FP759">
        <v>0</v>
      </c>
    </row>
    <row r="760" spans="1:172" x14ac:dyDescent="0.2">
      <c r="A760">
        <v>10447</v>
      </c>
      <c r="B760" t="s">
        <v>686</v>
      </c>
      <c r="C760" t="s">
        <v>1264</v>
      </c>
      <c r="D760" t="s">
        <v>624</v>
      </c>
      <c r="E760">
        <v>2004</v>
      </c>
      <c r="F760">
        <v>16</v>
      </c>
      <c r="G760" t="s">
        <v>769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5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0</v>
      </c>
      <c r="CA760">
        <v>0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0</v>
      </c>
      <c r="CR760">
        <v>0</v>
      </c>
      <c r="CS760">
        <v>0</v>
      </c>
      <c r="CT760">
        <v>0</v>
      </c>
      <c r="CU760">
        <v>0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0</v>
      </c>
      <c r="DF760">
        <v>0</v>
      </c>
      <c r="DG760">
        <v>0</v>
      </c>
      <c r="DH760">
        <v>0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0</v>
      </c>
      <c r="DO760">
        <v>0</v>
      </c>
      <c r="DP760">
        <v>0</v>
      </c>
      <c r="DQ760">
        <v>0</v>
      </c>
      <c r="DR760">
        <v>0</v>
      </c>
      <c r="DS760">
        <v>0</v>
      </c>
      <c r="DT760">
        <v>0</v>
      </c>
      <c r="DU760">
        <v>0</v>
      </c>
      <c r="DV760">
        <v>0</v>
      </c>
      <c r="DW760">
        <v>0</v>
      </c>
      <c r="DX760">
        <v>0.5</v>
      </c>
      <c r="DY760">
        <v>0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0</v>
      </c>
      <c r="EM760">
        <v>0</v>
      </c>
      <c r="EN760">
        <v>0</v>
      </c>
      <c r="EO760">
        <v>0</v>
      </c>
      <c r="EP760">
        <v>0</v>
      </c>
      <c r="EQ760">
        <v>0</v>
      </c>
      <c r="ER760">
        <v>0</v>
      </c>
      <c r="ES760">
        <v>0</v>
      </c>
      <c r="ET760">
        <v>0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0</v>
      </c>
      <c r="FA760">
        <v>0</v>
      </c>
      <c r="FB760">
        <v>0</v>
      </c>
      <c r="FC760">
        <v>0</v>
      </c>
      <c r="FD760">
        <v>0</v>
      </c>
      <c r="FE760">
        <v>403</v>
      </c>
      <c r="FF760">
        <v>0</v>
      </c>
      <c r="FG760">
        <v>179</v>
      </c>
      <c r="FH760">
        <v>0</v>
      </c>
      <c r="FI760">
        <v>130</v>
      </c>
      <c r="FJ760">
        <v>0</v>
      </c>
      <c r="FK760">
        <v>0</v>
      </c>
      <c r="FL760">
        <v>0</v>
      </c>
      <c r="FM760">
        <v>0</v>
      </c>
      <c r="FN760">
        <v>0</v>
      </c>
      <c r="FO760">
        <v>0</v>
      </c>
      <c r="FP760">
        <v>0</v>
      </c>
    </row>
    <row r="761" spans="1:172" x14ac:dyDescent="0.2">
      <c r="A761">
        <v>10449</v>
      </c>
      <c r="B761" t="s">
        <v>645</v>
      </c>
      <c r="C761" t="s">
        <v>59</v>
      </c>
      <c r="D761" t="s">
        <v>624</v>
      </c>
      <c r="E761">
        <v>2008</v>
      </c>
      <c r="F761">
        <v>12</v>
      </c>
      <c r="G761" t="s">
        <v>783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8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10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12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>
        <v>0</v>
      </c>
      <c r="CA761">
        <v>0</v>
      </c>
      <c r="CB761">
        <v>0</v>
      </c>
      <c r="CC761">
        <v>0</v>
      </c>
      <c r="CD761">
        <v>0</v>
      </c>
      <c r="CE761">
        <v>0</v>
      </c>
      <c r="CF761">
        <v>0</v>
      </c>
      <c r="CG761">
        <v>0</v>
      </c>
      <c r="CH761">
        <v>0</v>
      </c>
      <c r="CI761">
        <v>2</v>
      </c>
      <c r="CJ761">
        <v>0</v>
      </c>
      <c r="CK761">
        <v>0</v>
      </c>
      <c r="CL761">
        <v>0</v>
      </c>
      <c r="CM761">
        <v>0</v>
      </c>
      <c r="CN761">
        <v>0</v>
      </c>
      <c r="CO761">
        <v>0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0</v>
      </c>
      <c r="CV761">
        <v>0</v>
      </c>
      <c r="CW761">
        <v>0</v>
      </c>
      <c r="CX761">
        <v>0</v>
      </c>
      <c r="CY761">
        <v>0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0</v>
      </c>
      <c r="DH761">
        <v>0</v>
      </c>
      <c r="DI761">
        <v>0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0</v>
      </c>
      <c r="DQ761">
        <v>0</v>
      </c>
      <c r="DR761">
        <v>0</v>
      </c>
      <c r="DS761">
        <v>0</v>
      </c>
      <c r="DT761">
        <v>0</v>
      </c>
      <c r="DU761">
        <v>0</v>
      </c>
      <c r="DV761">
        <v>0</v>
      </c>
      <c r="DW761">
        <v>0</v>
      </c>
      <c r="DX761">
        <v>0</v>
      </c>
      <c r="DY761">
        <v>0</v>
      </c>
      <c r="DZ761">
        <v>2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2</v>
      </c>
      <c r="EM761">
        <v>0</v>
      </c>
      <c r="EN761">
        <v>0</v>
      </c>
      <c r="EO761">
        <v>0</v>
      </c>
      <c r="EP761">
        <v>0</v>
      </c>
      <c r="EQ761">
        <v>0</v>
      </c>
      <c r="ER761">
        <v>0</v>
      </c>
      <c r="ES761">
        <v>0</v>
      </c>
      <c r="ET761">
        <v>0</v>
      </c>
      <c r="EU761">
        <v>0</v>
      </c>
      <c r="EV761">
        <v>0</v>
      </c>
      <c r="EW761">
        <v>0</v>
      </c>
      <c r="EX761">
        <v>0</v>
      </c>
      <c r="EY761">
        <v>0</v>
      </c>
      <c r="EZ761">
        <v>0</v>
      </c>
      <c r="FA761">
        <v>0</v>
      </c>
      <c r="FB761">
        <v>0</v>
      </c>
      <c r="FC761">
        <v>0</v>
      </c>
      <c r="FD761">
        <v>0</v>
      </c>
      <c r="FE761">
        <v>0</v>
      </c>
      <c r="FF761">
        <v>0</v>
      </c>
      <c r="FG761">
        <v>118</v>
      </c>
      <c r="FH761">
        <v>0</v>
      </c>
      <c r="FI761">
        <v>81</v>
      </c>
      <c r="FJ761">
        <v>0</v>
      </c>
      <c r="FK761">
        <v>38</v>
      </c>
      <c r="FL761">
        <v>0</v>
      </c>
      <c r="FM761">
        <v>15</v>
      </c>
      <c r="FN761">
        <v>0</v>
      </c>
      <c r="FO761">
        <v>0</v>
      </c>
      <c r="FP761">
        <v>0</v>
      </c>
    </row>
    <row r="762" spans="1:172" x14ac:dyDescent="0.2">
      <c r="A762">
        <v>10452</v>
      </c>
      <c r="B762" t="s">
        <v>535</v>
      </c>
      <c r="C762" t="s">
        <v>59</v>
      </c>
      <c r="D762" t="s">
        <v>624</v>
      </c>
      <c r="E762">
        <v>2008</v>
      </c>
      <c r="F762">
        <v>12</v>
      </c>
      <c r="G762" t="s">
        <v>783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5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8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5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10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12</v>
      </c>
      <c r="BX762">
        <v>0</v>
      </c>
      <c r="BY762">
        <v>0</v>
      </c>
      <c r="BZ762">
        <v>0</v>
      </c>
      <c r="CA762">
        <v>0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5.5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1.5</v>
      </c>
      <c r="CT762">
        <v>0</v>
      </c>
      <c r="CU762">
        <v>0</v>
      </c>
      <c r="CV762">
        <v>0</v>
      </c>
      <c r="CW762">
        <v>0</v>
      </c>
      <c r="CX762">
        <v>0</v>
      </c>
      <c r="CY762">
        <v>0</v>
      </c>
      <c r="CZ762">
        <v>0</v>
      </c>
      <c r="DA762">
        <v>0</v>
      </c>
      <c r="DB762">
        <v>0</v>
      </c>
      <c r="DC762">
        <v>5</v>
      </c>
      <c r="DD762">
        <v>0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0</v>
      </c>
      <c r="DM762">
        <v>0</v>
      </c>
      <c r="DN762">
        <v>0</v>
      </c>
      <c r="DO762">
        <v>0</v>
      </c>
      <c r="DP762">
        <v>0</v>
      </c>
      <c r="DQ762">
        <v>0</v>
      </c>
      <c r="DR762">
        <v>0</v>
      </c>
      <c r="DS762">
        <v>0</v>
      </c>
      <c r="DT762">
        <v>0</v>
      </c>
      <c r="DU762">
        <v>0</v>
      </c>
      <c r="DV762">
        <v>0</v>
      </c>
      <c r="DW762">
        <v>0</v>
      </c>
      <c r="DX762">
        <v>0</v>
      </c>
      <c r="DY762">
        <v>2</v>
      </c>
      <c r="DZ762">
        <v>12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4</v>
      </c>
      <c r="EM762">
        <v>0</v>
      </c>
      <c r="EN762">
        <v>0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307</v>
      </c>
      <c r="FF762">
        <v>0</v>
      </c>
      <c r="FG762">
        <v>89</v>
      </c>
      <c r="FH762">
        <v>0</v>
      </c>
      <c r="FI762">
        <v>54</v>
      </c>
      <c r="FJ762">
        <v>0</v>
      </c>
      <c r="FK762">
        <v>18</v>
      </c>
      <c r="FL762">
        <v>0</v>
      </c>
      <c r="FM762">
        <v>5</v>
      </c>
      <c r="FN762">
        <v>0</v>
      </c>
      <c r="FO762">
        <v>0</v>
      </c>
      <c r="FP762">
        <v>0</v>
      </c>
    </row>
    <row r="763" spans="1:172" x14ac:dyDescent="0.2">
      <c r="A763">
        <v>10464</v>
      </c>
      <c r="B763" t="s">
        <v>891</v>
      </c>
      <c r="C763" t="s">
        <v>81</v>
      </c>
      <c r="D763" t="s">
        <v>624</v>
      </c>
      <c r="E763">
        <v>2010</v>
      </c>
      <c r="F763">
        <v>10</v>
      </c>
      <c r="G763" t="s">
        <v>785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4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6.5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>
        <v>0</v>
      </c>
      <c r="CA763">
        <v>0</v>
      </c>
      <c r="CB763">
        <v>0</v>
      </c>
      <c r="CC763">
        <v>0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4.5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0</v>
      </c>
      <c r="CV763">
        <v>0</v>
      </c>
      <c r="CW763">
        <v>0</v>
      </c>
      <c r="CX763">
        <v>0</v>
      </c>
      <c r="CY763">
        <v>0</v>
      </c>
      <c r="CZ763">
        <v>0</v>
      </c>
      <c r="DA763">
        <v>0</v>
      </c>
      <c r="DB763">
        <v>0</v>
      </c>
      <c r="DC763">
        <v>0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0</v>
      </c>
      <c r="EP763">
        <v>0</v>
      </c>
      <c r="EQ763">
        <v>0</v>
      </c>
      <c r="ER763">
        <v>0</v>
      </c>
      <c r="ES763">
        <v>0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0</v>
      </c>
      <c r="FF763">
        <v>0</v>
      </c>
      <c r="FG763">
        <v>222</v>
      </c>
      <c r="FH763">
        <v>0</v>
      </c>
      <c r="FI763">
        <v>169</v>
      </c>
      <c r="FJ763">
        <v>0</v>
      </c>
      <c r="FK763">
        <v>89</v>
      </c>
      <c r="FL763">
        <v>0</v>
      </c>
      <c r="FM763">
        <v>44</v>
      </c>
      <c r="FN763">
        <v>0</v>
      </c>
      <c r="FO763">
        <v>12</v>
      </c>
      <c r="FP763">
        <v>0</v>
      </c>
    </row>
    <row r="764" spans="1:172" x14ac:dyDescent="0.2">
      <c r="A764">
        <v>10473</v>
      </c>
      <c r="B764" t="s">
        <v>850</v>
      </c>
      <c r="C764" t="s">
        <v>59</v>
      </c>
      <c r="D764" t="s">
        <v>624</v>
      </c>
      <c r="E764">
        <v>2009</v>
      </c>
      <c r="F764">
        <v>11</v>
      </c>
      <c r="G764" t="s">
        <v>782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0</v>
      </c>
      <c r="CR764">
        <v>0</v>
      </c>
      <c r="CS764">
        <v>0</v>
      </c>
      <c r="CT764">
        <v>0</v>
      </c>
      <c r="CU764">
        <v>0</v>
      </c>
      <c r="CV764">
        <v>0</v>
      </c>
      <c r="CW764">
        <v>0</v>
      </c>
      <c r="CX764">
        <v>0</v>
      </c>
      <c r="CY764">
        <v>0</v>
      </c>
      <c r="CZ764">
        <v>0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0</v>
      </c>
      <c r="DR764">
        <v>0</v>
      </c>
      <c r="DS764">
        <v>0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0</v>
      </c>
      <c r="DZ764">
        <v>1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0</v>
      </c>
      <c r="EQ764">
        <v>0</v>
      </c>
      <c r="ER764">
        <v>0</v>
      </c>
      <c r="ES764">
        <v>0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0</v>
      </c>
      <c r="FA764">
        <v>0</v>
      </c>
      <c r="FB764">
        <v>0</v>
      </c>
      <c r="FC764">
        <v>0</v>
      </c>
      <c r="FD764">
        <v>0</v>
      </c>
      <c r="FE764">
        <v>0</v>
      </c>
      <c r="FF764">
        <v>0</v>
      </c>
      <c r="FG764">
        <v>0</v>
      </c>
      <c r="FH764">
        <v>0</v>
      </c>
      <c r="FI764">
        <v>0</v>
      </c>
      <c r="FJ764">
        <v>0</v>
      </c>
      <c r="FK764">
        <v>0</v>
      </c>
      <c r="FL764">
        <v>0</v>
      </c>
      <c r="FM764">
        <v>0</v>
      </c>
      <c r="FN764">
        <v>0</v>
      </c>
      <c r="FO764">
        <v>0</v>
      </c>
      <c r="FP764">
        <v>0</v>
      </c>
    </row>
    <row r="765" spans="1:172" x14ac:dyDescent="0.2">
      <c r="A765">
        <v>10475</v>
      </c>
      <c r="B765" t="s">
        <v>999</v>
      </c>
      <c r="C765" t="s">
        <v>59</v>
      </c>
      <c r="D765" t="s">
        <v>624</v>
      </c>
      <c r="E765">
        <v>2004</v>
      </c>
      <c r="F765">
        <v>16</v>
      </c>
      <c r="G765" t="s">
        <v>769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0</v>
      </c>
      <c r="BZ765">
        <v>0</v>
      </c>
      <c r="CA765">
        <v>0</v>
      </c>
      <c r="CB765">
        <v>0</v>
      </c>
      <c r="CC765">
        <v>0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0</v>
      </c>
      <c r="CQ765">
        <v>0</v>
      </c>
      <c r="CR765">
        <v>0</v>
      </c>
      <c r="CS765">
        <v>0</v>
      </c>
      <c r="CT765">
        <v>0</v>
      </c>
      <c r="CU765">
        <v>0</v>
      </c>
      <c r="CV765">
        <v>0</v>
      </c>
      <c r="CW765">
        <v>0</v>
      </c>
      <c r="CX765">
        <v>0</v>
      </c>
      <c r="CY765">
        <v>0</v>
      </c>
      <c r="CZ765">
        <v>0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0</v>
      </c>
      <c r="DQ765">
        <v>0</v>
      </c>
      <c r="DR765">
        <v>0</v>
      </c>
      <c r="DS765">
        <v>0</v>
      </c>
      <c r="DT765">
        <v>0</v>
      </c>
      <c r="DU765">
        <v>0</v>
      </c>
      <c r="DV765">
        <v>0</v>
      </c>
      <c r="DW765">
        <v>0</v>
      </c>
      <c r="DX765">
        <v>0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0</v>
      </c>
      <c r="EM765">
        <v>0</v>
      </c>
      <c r="EN765">
        <v>0</v>
      </c>
      <c r="EO765">
        <v>0</v>
      </c>
      <c r="EP765">
        <v>0</v>
      </c>
      <c r="EQ765">
        <v>0</v>
      </c>
      <c r="ER765">
        <v>0</v>
      </c>
      <c r="ES765">
        <v>0</v>
      </c>
      <c r="ET765">
        <v>0</v>
      </c>
      <c r="EU765">
        <v>0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0</v>
      </c>
      <c r="FJ765">
        <v>0</v>
      </c>
      <c r="FK765">
        <v>0</v>
      </c>
      <c r="FL765">
        <v>0</v>
      </c>
      <c r="FM765">
        <v>0</v>
      </c>
      <c r="FN765">
        <v>0</v>
      </c>
      <c r="FO765">
        <v>0</v>
      </c>
      <c r="FP765">
        <v>0</v>
      </c>
    </row>
    <row r="766" spans="1:172" x14ac:dyDescent="0.2">
      <c r="A766">
        <v>10478</v>
      </c>
      <c r="B766" t="s">
        <v>574</v>
      </c>
      <c r="C766" t="s">
        <v>36</v>
      </c>
      <c r="D766" t="s">
        <v>624</v>
      </c>
      <c r="E766">
        <v>1962</v>
      </c>
      <c r="F766">
        <v>58</v>
      </c>
      <c r="G766" t="s">
        <v>771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0</v>
      </c>
      <c r="CA766">
        <v>0</v>
      </c>
      <c r="CB766">
        <v>0</v>
      </c>
      <c r="CC766">
        <v>0</v>
      </c>
      <c r="CD766">
        <v>0</v>
      </c>
      <c r="CE766">
        <v>0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0</v>
      </c>
      <c r="CR766">
        <v>0</v>
      </c>
      <c r="CS766">
        <v>0</v>
      </c>
      <c r="CT766">
        <v>0</v>
      </c>
      <c r="CU766">
        <v>0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0</v>
      </c>
      <c r="DR766">
        <v>0</v>
      </c>
      <c r="DS766">
        <v>0</v>
      </c>
      <c r="DT766">
        <v>0</v>
      </c>
      <c r="DU766">
        <v>0</v>
      </c>
      <c r="DV766">
        <v>0</v>
      </c>
      <c r="DW766">
        <v>0</v>
      </c>
      <c r="DX766">
        <v>0</v>
      </c>
      <c r="DY766">
        <v>0</v>
      </c>
      <c r="DZ766">
        <v>0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0</v>
      </c>
      <c r="EM766">
        <v>0</v>
      </c>
      <c r="EN766">
        <v>0</v>
      </c>
      <c r="EO766">
        <v>0</v>
      </c>
      <c r="EP766">
        <v>0</v>
      </c>
      <c r="EQ766">
        <v>0</v>
      </c>
      <c r="ER766">
        <v>0</v>
      </c>
      <c r="ES766">
        <v>0</v>
      </c>
      <c r="ET766">
        <v>0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0</v>
      </c>
      <c r="FJ766">
        <v>0</v>
      </c>
      <c r="FK766">
        <v>0</v>
      </c>
      <c r="FL766">
        <v>0</v>
      </c>
      <c r="FM766">
        <v>0</v>
      </c>
      <c r="FN766">
        <v>0</v>
      </c>
      <c r="FO766">
        <v>0</v>
      </c>
      <c r="FP766">
        <v>0</v>
      </c>
    </row>
    <row r="767" spans="1:172" x14ac:dyDescent="0.2">
      <c r="A767">
        <v>10482</v>
      </c>
      <c r="B767" t="s">
        <v>638</v>
      </c>
      <c r="C767" t="s">
        <v>77</v>
      </c>
      <c r="D767" t="s">
        <v>625</v>
      </c>
      <c r="E767">
        <v>2007</v>
      </c>
      <c r="F767">
        <v>13</v>
      </c>
      <c r="G767" t="s">
        <v>781</v>
      </c>
      <c r="H767">
        <v>0</v>
      </c>
      <c r="I767">
        <v>0</v>
      </c>
      <c r="J767">
        <v>0</v>
      </c>
      <c r="K767">
        <v>0</v>
      </c>
      <c r="L767">
        <v>1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2.75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2.5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BX767">
        <v>0</v>
      </c>
      <c r="BY767">
        <v>0</v>
      </c>
      <c r="BZ767">
        <v>0</v>
      </c>
      <c r="CA767">
        <v>0</v>
      </c>
      <c r="CB767">
        <v>0</v>
      </c>
      <c r="CC767">
        <v>0</v>
      </c>
      <c r="CD767">
        <v>0</v>
      </c>
      <c r="CE767">
        <v>0</v>
      </c>
      <c r="CF767">
        <v>0</v>
      </c>
      <c r="CG767">
        <v>0</v>
      </c>
      <c r="CH767">
        <v>5.5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0</v>
      </c>
      <c r="CP767">
        <v>0</v>
      </c>
      <c r="CQ767">
        <v>0</v>
      </c>
      <c r="CR767">
        <v>0</v>
      </c>
      <c r="CS767">
        <v>0</v>
      </c>
      <c r="CT767">
        <v>0</v>
      </c>
      <c r="CU767">
        <v>0</v>
      </c>
      <c r="CV767">
        <v>0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0</v>
      </c>
      <c r="DP767">
        <v>0</v>
      </c>
      <c r="DQ767">
        <v>0</v>
      </c>
      <c r="DR767">
        <v>0</v>
      </c>
      <c r="DS767">
        <v>0</v>
      </c>
      <c r="DT767">
        <v>0</v>
      </c>
      <c r="DU767">
        <v>0</v>
      </c>
      <c r="DV767">
        <v>0</v>
      </c>
      <c r="DW767">
        <v>0</v>
      </c>
      <c r="DX767">
        <v>0</v>
      </c>
      <c r="DY767">
        <v>1</v>
      </c>
      <c r="DZ767">
        <v>0</v>
      </c>
      <c r="EA767">
        <v>0</v>
      </c>
      <c r="EB767">
        <v>0</v>
      </c>
      <c r="EC767">
        <v>0</v>
      </c>
      <c r="ED767">
        <v>0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0</v>
      </c>
      <c r="EP767">
        <v>0</v>
      </c>
      <c r="EQ767">
        <v>0</v>
      </c>
      <c r="ER767">
        <v>0</v>
      </c>
      <c r="ES767">
        <v>0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0</v>
      </c>
      <c r="FD767">
        <v>0</v>
      </c>
      <c r="FE767">
        <v>0</v>
      </c>
      <c r="FF767">
        <v>105</v>
      </c>
      <c r="FG767">
        <v>0</v>
      </c>
      <c r="FH767">
        <v>44</v>
      </c>
      <c r="FI767">
        <v>0</v>
      </c>
      <c r="FJ767">
        <v>33</v>
      </c>
      <c r="FK767">
        <v>0</v>
      </c>
      <c r="FL767">
        <v>15</v>
      </c>
      <c r="FM767">
        <v>0</v>
      </c>
      <c r="FN767">
        <v>0</v>
      </c>
      <c r="FO767">
        <v>0</v>
      </c>
      <c r="FP767">
        <v>0</v>
      </c>
    </row>
    <row r="768" spans="1:172" x14ac:dyDescent="0.2">
      <c r="A768">
        <v>10486</v>
      </c>
      <c r="B768" t="s">
        <v>628</v>
      </c>
      <c r="C768" t="s">
        <v>75</v>
      </c>
      <c r="D768" t="s">
        <v>625</v>
      </c>
      <c r="E768">
        <v>2006</v>
      </c>
      <c r="F768">
        <v>14</v>
      </c>
      <c r="G768" t="s">
        <v>780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BX768">
        <v>0</v>
      </c>
      <c r="BY768">
        <v>0</v>
      </c>
      <c r="BZ768">
        <v>0</v>
      </c>
      <c r="CA768">
        <v>0</v>
      </c>
      <c r="CB768">
        <v>0</v>
      </c>
      <c r="CC768">
        <v>0</v>
      </c>
      <c r="CD768">
        <v>0</v>
      </c>
      <c r="CE768">
        <v>0</v>
      </c>
      <c r="CF768">
        <v>0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0</v>
      </c>
      <c r="CO768">
        <v>0</v>
      </c>
      <c r="CP768">
        <v>0</v>
      </c>
      <c r="CQ768">
        <v>0</v>
      </c>
      <c r="CR768">
        <v>0</v>
      </c>
      <c r="CS768">
        <v>0</v>
      </c>
      <c r="CT768">
        <v>0</v>
      </c>
      <c r="CU768">
        <v>0</v>
      </c>
      <c r="CV768">
        <v>0</v>
      </c>
      <c r="CW768">
        <v>0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0</v>
      </c>
      <c r="DL768">
        <v>0</v>
      </c>
      <c r="DM768">
        <v>0</v>
      </c>
      <c r="DN768">
        <v>0</v>
      </c>
      <c r="DO768">
        <v>0</v>
      </c>
      <c r="DP768">
        <v>0</v>
      </c>
      <c r="DQ768">
        <v>0</v>
      </c>
      <c r="DR768">
        <v>0</v>
      </c>
      <c r="DS768">
        <v>0</v>
      </c>
      <c r="DT768">
        <v>0</v>
      </c>
      <c r="DU768">
        <v>0</v>
      </c>
      <c r="DV768">
        <v>0</v>
      </c>
      <c r="DW768">
        <v>0</v>
      </c>
      <c r="DX768">
        <v>0</v>
      </c>
      <c r="DY768">
        <v>2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0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0</v>
      </c>
      <c r="EQ768">
        <v>0</v>
      </c>
      <c r="ER768">
        <v>0</v>
      </c>
      <c r="ES768">
        <v>0</v>
      </c>
      <c r="ET768">
        <v>0</v>
      </c>
      <c r="EU768">
        <v>0</v>
      </c>
      <c r="EV768">
        <v>0</v>
      </c>
      <c r="EW768">
        <v>0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0</v>
      </c>
      <c r="FD768">
        <v>0</v>
      </c>
      <c r="FE768">
        <v>0</v>
      </c>
      <c r="FF768">
        <v>0</v>
      </c>
      <c r="FG768">
        <v>0</v>
      </c>
      <c r="FH768">
        <v>0</v>
      </c>
      <c r="FI768">
        <v>0</v>
      </c>
      <c r="FJ768">
        <v>0</v>
      </c>
      <c r="FK768">
        <v>0</v>
      </c>
      <c r="FL768">
        <v>0</v>
      </c>
      <c r="FM768">
        <v>0</v>
      </c>
      <c r="FN768">
        <v>0</v>
      </c>
      <c r="FO768">
        <v>0</v>
      </c>
      <c r="FP768">
        <v>0</v>
      </c>
    </row>
    <row r="769" spans="1:172" x14ac:dyDescent="0.2">
      <c r="A769">
        <v>10525</v>
      </c>
      <c r="B769" t="s">
        <v>536</v>
      </c>
      <c r="C769" t="s">
        <v>43</v>
      </c>
      <c r="D769" t="s">
        <v>624</v>
      </c>
      <c r="E769">
        <v>2006</v>
      </c>
      <c r="F769">
        <v>14</v>
      </c>
      <c r="G769" t="s">
        <v>780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2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3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4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BX769">
        <v>0</v>
      </c>
      <c r="BY769">
        <v>0</v>
      </c>
      <c r="BZ769">
        <v>0</v>
      </c>
      <c r="CA769">
        <v>0</v>
      </c>
      <c r="CB769">
        <v>0</v>
      </c>
      <c r="CC769">
        <v>0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0</v>
      </c>
      <c r="CL769">
        <v>0</v>
      </c>
      <c r="CM769">
        <v>0</v>
      </c>
      <c r="CN769">
        <v>0</v>
      </c>
      <c r="CO769">
        <v>0</v>
      </c>
      <c r="CP769">
        <v>0</v>
      </c>
      <c r="CQ769">
        <v>0</v>
      </c>
      <c r="CR769">
        <v>0</v>
      </c>
      <c r="CS769">
        <v>0</v>
      </c>
      <c r="CT769">
        <v>0</v>
      </c>
      <c r="CU769">
        <v>0</v>
      </c>
      <c r="CV769">
        <v>0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0</v>
      </c>
      <c r="DQ769">
        <v>0</v>
      </c>
      <c r="DR769">
        <v>0</v>
      </c>
      <c r="DS769">
        <v>0</v>
      </c>
      <c r="DT769">
        <v>0</v>
      </c>
      <c r="DU769">
        <v>0</v>
      </c>
      <c r="DV769">
        <v>0</v>
      </c>
      <c r="DW769">
        <v>0</v>
      </c>
      <c r="DX769">
        <v>0</v>
      </c>
      <c r="DY769">
        <v>2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0</v>
      </c>
      <c r="EP769">
        <v>0</v>
      </c>
      <c r="EQ769">
        <v>0</v>
      </c>
      <c r="ER769">
        <v>0</v>
      </c>
      <c r="ES769">
        <v>0</v>
      </c>
      <c r="ET769">
        <v>0</v>
      </c>
      <c r="EU769">
        <v>0</v>
      </c>
      <c r="EV769">
        <v>0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0</v>
      </c>
      <c r="FD769">
        <v>0</v>
      </c>
      <c r="FE769">
        <v>403</v>
      </c>
      <c r="FF769">
        <v>0</v>
      </c>
      <c r="FG769">
        <v>157</v>
      </c>
      <c r="FH769">
        <v>0</v>
      </c>
      <c r="FI769">
        <v>112</v>
      </c>
      <c r="FJ769">
        <v>0</v>
      </c>
      <c r="FK769">
        <v>61</v>
      </c>
      <c r="FL769">
        <v>0</v>
      </c>
      <c r="FM769">
        <v>0</v>
      </c>
      <c r="FN769">
        <v>0</v>
      </c>
      <c r="FO769">
        <v>0</v>
      </c>
      <c r="FP769">
        <v>0</v>
      </c>
    </row>
    <row r="770" spans="1:172" x14ac:dyDescent="0.2">
      <c r="A770">
        <v>10526</v>
      </c>
      <c r="B770" t="s">
        <v>532</v>
      </c>
      <c r="C770" t="s">
        <v>43</v>
      </c>
      <c r="D770" t="s">
        <v>624</v>
      </c>
      <c r="E770">
        <v>2007</v>
      </c>
      <c r="F770">
        <v>13</v>
      </c>
      <c r="G770" t="s">
        <v>781</v>
      </c>
      <c r="H770">
        <v>0</v>
      </c>
      <c r="I770">
        <v>0</v>
      </c>
      <c r="J770">
        <v>95.6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8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10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5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v>8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5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BX770">
        <v>0</v>
      </c>
      <c r="BY770">
        <v>0</v>
      </c>
      <c r="BZ770">
        <v>0</v>
      </c>
      <c r="CA770">
        <v>0</v>
      </c>
      <c r="CB770">
        <v>0</v>
      </c>
      <c r="CC770">
        <v>0</v>
      </c>
      <c r="CD770">
        <v>0</v>
      </c>
      <c r="CE770">
        <v>0</v>
      </c>
      <c r="CF770">
        <v>0</v>
      </c>
      <c r="CG770">
        <v>0</v>
      </c>
      <c r="CH770">
        <v>9.5</v>
      </c>
      <c r="CI770">
        <v>0</v>
      </c>
      <c r="CJ770">
        <v>0</v>
      </c>
      <c r="CK770">
        <v>0</v>
      </c>
      <c r="CL770">
        <v>0</v>
      </c>
      <c r="CM770">
        <v>0</v>
      </c>
      <c r="CN770">
        <v>0</v>
      </c>
      <c r="CO770">
        <v>0</v>
      </c>
      <c r="CP770">
        <v>0</v>
      </c>
      <c r="CQ770">
        <v>0</v>
      </c>
      <c r="CR770">
        <v>0</v>
      </c>
      <c r="CS770">
        <v>3</v>
      </c>
      <c r="CT770">
        <v>0</v>
      </c>
      <c r="CU770">
        <v>0</v>
      </c>
      <c r="CV770">
        <v>0</v>
      </c>
      <c r="CW770">
        <v>0</v>
      </c>
      <c r="CX770">
        <v>0</v>
      </c>
      <c r="CY770">
        <v>0</v>
      </c>
      <c r="CZ770">
        <v>0</v>
      </c>
      <c r="DA770">
        <v>0</v>
      </c>
      <c r="DB770">
        <v>0</v>
      </c>
      <c r="DC770">
        <v>0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0</v>
      </c>
      <c r="DO770">
        <v>0</v>
      </c>
      <c r="DP770">
        <v>0</v>
      </c>
      <c r="DQ770">
        <v>0</v>
      </c>
      <c r="DR770">
        <v>0</v>
      </c>
      <c r="DS770">
        <v>0</v>
      </c>
      <c r="DT770">
        <v>0</v>
      </c>
      <c r="DU770">
        <v>0</v>
      </c>
      <c r="DV770">
        <v>0</v>
      </c>
      <c r="DW770">
        <v>0</v>
      </c>
      <c r="DX770">
        <v>0</v>
      </c>
      <c r="DY770">
        <v>2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1</v>
      </c>
      <c r="EL770">
        <v>0</v>
      </c>
      <c r="EM770">
        <v>0</v>
      </c>
      <c r="EN770">
        <v>0</v>
      </c>
      <c r="EO770">
        <v>0</v>
      </c>
      <c r="EP770">
        <v>0</v>
      </c>
      <c r="EQ770">
        <v>0</v>
      </c>
      <c r="ER770">
        <v>0</v>
      </c>
      <c r="ES770">
        <v>0</v>
      </c>
      <c r="ET770">
        <v>0</v>
      </c>
      <c r="EU770">
        <v>0</v>
      </c>
      <c r="EV770">
        <v>0</v>
      </c>
      <c r="EW770">
        <v>0</v>
      </c>
      <c r="EX770">
        <v>0</v>
      </c>
      <c r="EY770">
        <v>0</v>
      </c>
      <c r="EZ770">
        <v>0</v>
      </c>
      <c r="FA770">
        <v>0</v>
      </c>
      <c r="FB770">
        <v>0</v>
      </c>
      <c r="FC770">
        <v>0</v>
      </c>
      <c r="FD770">
        <v>0</v>
      </c>
      <c r="FE770">
        <v>210</v>
      </c>
      <c r="FF770">
        <v>0</v>
      </c>
      <c r="FG770">
        <v>64</v>
      </c>
      <c r="FH770">
        <v>0</v>
      </c>
      <c r="FI770">
        <v>38</v>
      </c>
      <c r="FJ770">
        <v>0</v>
      </c>
      <c r="FK770">
        <v>9</v>
      </c>
      <c r="FL770">
        <v>0</v>
      </c>
      <c r="FM770">
        <v>0</v>
      </c>
      <c r="FN770">
        <v>0</v>
      </c>
      <c r="FO770">
        <v>0</v>
      </c>
      <c r="FP770">
        <v>0</v>
      </c>
    </row>
    <row r="771" spans="1:172" x14ac:dyDescent="0.2">
      <c r="A771">
        <v>10527</v>
      </c>
      <c r="B771" t="s">
        <v>546</v>
      </c>
      <c r="C771" t="s">
        <v>43</v>
      </c>
      <c r="D771" t="s">
        <v>625</v>
      </c>
      <c r="E771">
        <v>2008</v>
      </c>
      <c r="F771">
        <v>12</v>
      </c>
      <c r="G771" t="s">
        <v>783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5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4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16</v>
      </c>
      <c r="BX771">
        <v>0</v>
      </c>
      <c r="BY771">
        <v>0</v>
      </c>
      <c r="BZ771">
        <v>0</v>
      </c>
      <c r="CA771">
        <v>0</v>
      </c>
      <c r="CB771">
        <v>0</v>
      </c>
      <c r="CC771">
        <v>0</v>
      </c>
      <c r="CD771">
        <v>0</v>
      </c>
      <c r="CE771">
        <v>0</v>
      </c>
      <c r="CF771">
        <v>0</v>
      </c>
      <c r="CG771">
        <v>0</v>
      </c>
      <c r="CH771">
        <v>0</v>
      </c>
      <c r="CI771">
        <v>0</v>
      </c>
      <c r="CJ771">
        <v>0</v>
      </c>
      <c r="CK771">
        <v>0</v>
      </c>
      <c r="CL771">
        <v>0</v>
      </c>
      <c r="CM771">
        <v>0</v>
      </c>
      <c r="CN771">
        <v>0</v>
      </c>
      <c r="CO771">
        <v>0</v>
      </c>
      <c r="CP771">
        <v>0</v>
      </c>
      <c r="CQ771">
        <v>0</v>
      </c>
      <c r="CR771">
        <v>0</v>
      </c>
      <c r="CS771">
        <v>2</v>
      </c>
      <c r="CT771">
        <v>0</v>
      </c>
      <c r="CU771">
        <v>0</v>
      </c>
      <c r="CV771">
        <v>0</v>
      </c>
      <c r="CW771">
        <v>0</v>
      </c>
      <c r="CX771">
        <v>0</v>
      </c>
      <c r="CY771">
        <v>0</v>
      </c>
      <c r="CZ771">
        <v>0</v>
      </c>
      <c r="DA771">
        <v>0</v>
      </c>
      <c r="DB771">
        <v>0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0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0</v>
      </c>
      <c r="DO771">
        <v>0</v>
      </c>
      <c r="DP771">
        <v>0</v>
      </c>
      <c r="DQ771">
        <v>0</v>
      </c>
      <c r="DR771">
        <v>0</v>
      </c>
      <c r="DS771">
        <v>0</v>
      </c>
      <c r="DT771">
        <v>0</v>
      </c>
      <c r="DU771">
        <v>0</v>
      </c>
      <c r="DV771">
        <v>0</v>
      </c>
      <c r="DW771">
        <v>0</v>
      </c>
      <c r="DX771">
        <v>0</v>
      </c>
      <c r="DY771">
        <v>0</v>
      </c>
      <c r="DZ771">
        <v>4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0</v>
      </c>
      <c r="EL771">
        <v>1</v>
      </c>
      <c r="EM771">
        <v>0</v>
      </c>
      <c r="EN771">
        <v>0</v>
      </c>
      <c r="EO771">
        <v>0</v>
      </c>
      <c r="EP771">
        <v>0</v>
      </c>
      <c r="EQ771">
        <v>0</v>
      </c>
      <c r="ER771">
        <v>0</v>
      </c>
      <c r="ES771">
        <v>0</v>
      </c>
      <c r="ET771">
        <v>0</v>
      </c>
      <c r="EU771">
        <v>0</v>
      </c>
      <c r="EV771">
        <v>0</v>
      </c>
      <c r="EW771">
        <v>0</v>
      </c>
      <c r="EX771">
        <v>0</v>
      </c>
      <c r="EY771">
        <v>0</v>
      </c>
      <c r="EZ771">
        <v>0</v>
      </c>
      <c r="FA771">
        <v>0</v>
      </c>
      <c r="FB771">
        <v>0</v>
      </c>
      <c r="FC771">
        <v>0</v>
      </c>
      <c r="FD771">
        <v>0</v>
      </c>
      <c r="FE771">
        <v>0</v>
      </c>
      <c r="FF771">
        <v>92</v>
      </c>
      <c r="FG771">
        <v>0</v>
      </c>
      <c r="FH771">
        <v>65</v>
      </c>
      <c r="FI771">
        <v>0</v>
      </c>
      <c r="FJ771">
        <v>55</v>
      </c>
      <c r="FK771">
        <v>0</v>
      </c>
      <c r="FL771">
        <v>33</v>
      </c>
      <c r="FM771">
        <v>0</v>
      </c>
      <c r="FN771">
        <v>15</v>
      </c>
      <c r="FO771">
        <v>0</v>
      </c>
      <c r="FP771">
        <v>0</v>
      </c>
    </row>
    <row r="772" spans="1:172" x14ac:dyDescent="0.2">
      <c r="A772">
        <v>10540</v>
      </c>
      <c r="B772" t="s">
        <v>533</v>
      </c>
      <c r="C772" t="s">
        <v>56</v>
      </c>
      <c r="D772" t="s">
        <v>624</v>
      </c>
      <c r="E772">
        <v>2006</v>
      </c>
      <c r="F772">
        <v>14</v>
      </c>
      <c r="G772" t="s">
        <v>780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4</v>
      </c>
      <c r="O772">
        <v>0</v>
      </c>
      <c r="P772">
        <v>8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3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3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12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>
        <v>0</v>
      </c>
      <c r="CA772">
        <v>0</v>
      </c>
      <c r="CB772">
        <v>0</v>
      </c>
      <c r="CC772">
        <v>0</v>
      </c>
      <c r="CD772">
        <v>0</v>
      </c>
      <c r="CE772">
        <v>0</v>
      </c>
      <c r="CF772">
        <v>0</v>
      </c>
      <c r="CG772">
        <v>0</v>
      </c>
      <c r="CH772">
        <v>2</v>
      </c>
      <c r="CI772">
        <v>0</v>
      </c>
      <c r="CJ772">
        <v>0</v>
      </c>
      <c r="CK772">
        <v>0</v>
      </c>
      <c r="CL772">
        <v>0</v>
      </c>
      <c r="CM772">
        <v>0</v>
      </c>
      <c r="CN772">
        <v>0</v>
      </c>
      <c r="CO772">
        <v>0</v>
      </c>
      <c r="CP772">
        <v>0</v>
      </c>
      <c r="CQ772">
        <v>0</v>
      </c>
      <c r="CR772">
        <v>0</v>
      </c>
      <c r="CS772">
        <v>0</v>
      </c>
      <c r="CT772">
        <v>0</v>
      </c>
      <c r="CU772">
        <v>0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0</v>
      </c>
      <c r="DB772">
        <v>0</v>
      </c>
      <c r="DC772">
        <v>0</v>
      </c>
      <c r="DD772">
        <v>0</v>
      </c>
      <c r="DE772">
        <v>0</v>
      </c>
      <c r="DF772">
        <v>0</v>
      </c>
      <c r="DG772">
        <v>0</v>
      </c>
      <c r="DH772">
        <v>0</v>
      </c>
      <c r="DI772">
        <v>0</v>
      </c>
      <c r="DJ772">
        <v>0</v>
      </c>
      <c r="DK772">
        <v>0</v>
      </c>
      <c r="DL772">
        <v>0</v>
      </c>
      <c r="DM772">
        <v>0</v>
      </c>
      <c r="DN772">
        <v>0</v>
      </c>
      <c r="DO772">
        <v>0</v>
      </c>
      <c r="DP772">
        <v>0</v>
      </c>
      <c r="DQ772">
        <v>0</v>
      </c>
      <c r="DR772">
        <v>0</v>
      </c>
      <c r="DS772">
        <v>0</v>
      </c>
      <c r="DT772">
        <v>0</v>
      </c>
      <c r="DU772">
        <v>0</v>
      </c>
      <c r="DV772">
        <v>0</v>
      </c>
      <c r="DW772">
        <v>0</v>
      </c>
      <c r="DX772">
        <v>0.5</v>
      </c>
      <c r="DY772">
        <v>1</v>
      </c>
      <c r="DZ772">
        <v>0</v>
      </c>
      <c r="EA772">
        <v>0</v>
      </c>
      <c r="EB772">
        <v>0</v>
      </c>
      <c r="EC772">
        <v>0</v>
      </c>
      <c r="ED772">
        <v>0</v>
      </c>
      <c r="EE772">
        <v>0</v>
      </c>
      <c r="EF772">
        <v>0</v>
      </c>
      <c r="EG772">
        <v>0</v>
      </c>
      <c r="EH772">
        <v>0</v>
      </c>
      <c r="EI772">
        <v>0</v>
      </c>
      <c r="EJ772">
        <v>0</v>
      </c>
      <c r="EK772">
        <v>1</v>
      </c>
      <c r="EL772">
        <v>0</v>
      </c>
      <c r="EM772">
        <v>0</v>
      </c>
      <c r="EN772">
        <v>0</v>
      </c>
      <c r="EO772">
        <v>0</v>
      </c>
      <c r="EP772">
        <v>0</v>
      </c>
      <c r="EQ772">
        <v>0</v>
      </c>
      <c r="ER772">
        <v>0</v>
      </c>
      <c r="ES772">
        <v>0</v>
      </c>
      <c r="ET772">
        <v>0</v>
      </c>
      <c r="EU772">
        <v>0</v>
      </c>
      <c r="EV772">
        <v>0</v>
      </c>
      <c r="EW772">
        <v>0</v>
      </c>
      <c r="EX772">
        <v>0</v>
      </c>
      <c r="EY772">
        <v>0</v>
      </c>
      <c r="EZ772">
        <v>0</v>
      </c>
      <c r="FA772">
        <v>0</v>
      </c>
      <c r="FB772">
        <v>0</v>
      </c>
      <c r="FC772">
        <v>0</v>
      </c>
      <c r="FD772">
        <v>0</v>
      </c>
      <c r="FE772">
        <v>391</v>
      </c>
      <c r="FF772">
        <v>0</v>
      </c>
      <c r="FG772">
        <v>110</v>
      </c>
      <c r="FH772">
        <v>0</v>
      </c>
      <c r="FI772">
        <v>73</v>
      </c>
      <c r="FJ772">
        <v>0</v>
      </c>
      <c r="FK772">
        <v>30</v>
      </c>
      <c r="FL772">
        <v>0</v>
      </c>
      <c r="FM772">
        <v>0</v>
      </c>
      <c r="FN772">
        <v>0</v>
      </c>
      <c r="FO772">
        <v>0</v>
      </c>
      <c r="FP772">
        <v>0</v>
      </c>
    </row>
    <row r="773" spans="1:172" x14ac:dyDescent="0.2">
      <c r="A773">
        <v>10576</v>
      </c>
      <c r="B773" t="s">
        <v>687</v>
      </c>
      <c r="C773" t="s">
        <v>1264</v>
      </c>
      <c r="D773" t="s">
        <v>624</v>
      </c>
      <c r="E773">
        <v>2004</v>
      </c>
      <c r="F773">
        <v>16</v>
      </c>
      <c r="G773" t="s">
        <v>769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v>0</v>
      </c>
      <c r="BH773">
        <v>1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BX773">
        <v>0</v>
      </c>
      <c r="BY773">
        <v>0</v>
      </c>
      <c r="BZ773">
        <v>0</v>
      </c>
      <c r="CA773">
        <v>0</v>
      </c>
      <c r="CB773">
        <v>0</v>
      </c>
      <c r="CC773">
        <v>0</v>
      </c>
      <c r="CD773">
        <v>0</v>
      </c>
      <c r="CE773">
        <v>0</v>
      </c>
      <c r="CF773">
        <v>0</v>
      </c>
      <c r="CG773">
        <v>0</v>
      </c>
      <c r="CH773">
        <v>0</v>
      </c>
      <c r="CI773">
        <v>0</v>
      </c>
      <c r="CJ773">
        <v>0</v>
      </c>
      <c r="CK773">
        <v>0</v>
      </c>
      <c r="CL773">
        <v>0</v>
      </c>
      <c r="CM773">
        <v>0</v>
      </c>
      <c r="CN773">
        <v>0</v>
      </c>
      <c r="CO773">
        <v>0</v>
      </c>
      <c r="CP773">
        <v>0</v>
      </c>
      <c r="CQ773">
        <v>0</v>
      </c>
      <c r="CR773">
        <v>0</v>
      </c>
      <c r="CS773">
        <v>0</v>
      </c>
      <c r="CT773">
        <v>0</v>
      </c>
      <c r="CU773">
        <v>0</v>
      </c>
      <c r="CV773">
        <v>0</v>
      </c>
      <c r="CW773">
        <v>0</v>
      </c>
      <c r="CX773">
        <v>0</v>
      </c>
      <c r="CY773">
        <v>0</v>
      </c>
      <c r="CZ773">
        <v>0</v>
      </c>
      <c r="DA773">
        <v>0</v>
      </c>
      <c r="DB773">
        <v>0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0</v>
      </c>
      <c r="DI773">
        <v>0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0</v>
      </c>
      <c r="DQ773">
        <v>0</v>
      </c>
      <c r="DR773">
        <v>0</v>
      </c>
      <c r="DS773">
        <v>0</v>
      </c>
      <c r="DT773">
        <v>0</v>
      </c>
      <c r="DU773">
        <v>0</v>
      </c>
      <c r="DV773">
        <v>0</v>
      </c>
      <c r="DW773">
        <v>0</v>
      </c>
      <c r="DX773">
        <v>0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0</v>
      </c>
      <c r="EO773">
        <v>0</v>
      </c>
      <c r="EP773">
        <v>0</v>
      </c>
      <c r="EQ773">
        <v>0</v>
      </c>
      <c r="ER773">
        <v>0</v>
      </c>
      <c r="ES773">
        <v>0</v>
      </c>
      <c r="ET773">
        <v>0</v>
      </c>
      <c r="EU773">
        <v>0</v>
      </c>
      <c r="EV773">
        <v>0</v>
      </c>
      <c r="EW773">
        <v>0</v>
      </c>
      <c r="EX773">
        <v>0</v>
      </c>
      <c r="EY773">
        <v>0</v>
      </c>
      <c r="EZ773">
        <v>0</v>
      </c>
      <c r="FA773">
        <v>0</v>
      </c>
      <c r="FB773">
        <v>0</v>
      </c>
      <c r="FC773">
        <v>0</v>
      </c>
      <c r="FD773">
        <v>0</v>
      </c>
      <c r="FE773">
        <v>554</v>
      </c>
      <c r="FF773">
        <v>0</v>
      </c>
      <c r="FG773">
        <v>344</v>
      </c>
      <c r="FH773">
        <v>0</v>
      </c>
      <c r="FI773">
        <v>282</v>
      </c>
      <c r="FJ773">
        <v>0</v>
      </c>
      <c r="FK773">
        <v>0</v>
      </c>
      <c r="FL773">
        <v>0</v>
      </c>
      <c r="FM773">
        <v>0</v>
      </c>
      <c r="FN773">
        <v>0</v>
      </c>
      <c r="FO773">
        <v>0</v>
      </c>
      <c r="FP773">
        <v>0</v>
      </c>
    </row>
    <row r="774" spans="1:172" x14ac:dyDescent="0.2">
      <c r="A774">
        <v>10628</v>
      </c>
      <c r="B774" t="s">
        <v>742</v>
      </c>
      <c r="C774" t="s">
        <v>1264</v>
      </c>
      <c r="D774" t="s">
        <v>624</v>
      </c>
      <c r="E774">
        <v>2003</v>
      </c>
      <c r="F774">
        <v>17</v>
      </c>
      <c r="G774" t="s">
        <v>779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0.7</v>
      </c>
      <c r="BG774">
        <v>0</v>
      </c>
      <c r="BH774">
        <v>0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BX774">
        <v>0</v>
      </c>
      <c r="BY774">
        <v>0</v>
      </c>
      <c r="BZ774">
        <v>0</v>
      </c>
      <c r="CA774">
        <v>0</v>
      </c>
      <c r="CB774">
        <v>0</v>
      </c>
      <c r="CC774">
        <v>0</v>
      </c>
      <c r="CD774">
        <v>0</v>
      </c>
      <c r="CE774">
        <v>0</v>
      </c>
      <c r="CF774">
        <v>0</v>
      </c>
      <c r="CG774">
        <v>0</v>
      </c>
      <c r="CH774">
        <v>0</v>
      </c>
      <c r="CI774">
        <v>0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0</v>
      </c>
      <c r="CP774">
        <v>0</v>
      </c>
      <c r="CQ774">
        <v>0</v>
      </c>
      <c r="CR774">
        <v>0</v>
      </c>
      <c r="CS774">
        <v>0</v>
      </c>
      <c r="CT774">
        <v>0</v>
      </c>
      <c r="CU774">
        <v>0</v>
      </c>
      <c r="CV774">
        <v>0</v>
      </c>
      <c r="CW774">
        <v>0</v>
      </c>
      <c r="CX774">
        <v>0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0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0</v>
      </c>
      <c r="DL774">
        <v>0</v>
      </c>
      <c r="DM774">
        <v>0</v>
      </c>
      <c r="DN774">
        <v>0</v>
      </c>
      <c r="DO774">
        <v>0</v>
      </c>
      <c r="DP774">
        <v>0</v>
      </c>
      <c r="DQ774">
        <v>0</v>
      </c>
      <c r="DR774">
        <v>0</v>
      </c>
      <c r="DS774">
        <v>0</v>
      </c>
      <c r="DT774">
        <v>0</v>
      </c>
      <c r="DU774">
        <v>0</v>
      </c>
      <c r="DV774">
        <v>0</v>
      </c>
      <c r="DW774">
        <v>0</v>
      </c>
      <c r="DX774">
        <v>0</v>
      </c>
      <c r="DY774">
        <v>0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0</v>
      </c>
      <c r="EH774">
        <v>0</v>
      </c>
      <c r="EI774">
        <v>0</v>
      </c>
      <c r="EJ774">
        <v>0</v>
      </c>
      <c r="EK774">
        <v>0</v>
      </c>
      <c r="EL774">
        <v>0</v>
      </c>
      <c r="EM774">
        <v>0</v>
      </c>
      <c r="EN774">
        <v>0</v>
      </c>
      <c r="EO774">
        <v>0</v>
      </c>
      <c r="EP774">
        <v>0</v>
      </c>
      <c r="EQ774">
        <v>0</v>
      </c>
      <c r="ER774">
        <v>0</v>
      </c>
      <c r="ES774">
        <v>0</v>
      </c>
      <c r="ET774">
        <v>0</v>
      </c>
      <c r="EU774">
        <v>0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535</v>
      </c>
      <c r="FF774">
        <v>0</v>
      </c>
      <c r="FG774">
        <v>312</v>
      </c>
      <c r="FH774">
        <v>0</v>
      </c>
      <c r="FI774">
        <v>252</v>
      </c>
      <c r="FJ774">
        <v>0</v>
      </c>
      <c r="FK774">
        <v>0</v>
      </c>
      <c r="FL774">
        <v>0</v>
      </c>
      <c r="FM774">
        <v>0</v>
      </c>
      <c r="FN774">
        <v>0</v>
      </c>
      <c r="FO774">
        <v>0</v>
      </c>
      <c r="FP774">
        <v>0</v>
      </c>
    </row>
    <row r="775" spans="1:172" x14ac:dyDescent="0.2">
      <c r="A775">
        <v>10639</v>
      </c>
      <c r="B775" t="s">
        <v>596</v>
      </c>
      <c r="C775" t="s">
        <v>32</v>
      </c>
      <c r="D775" t="s">
        <v>624</v>
      </c>
      <c r="E775">
        <v>1982</v>
      </c>
      <c r="F775">
        <v>38</v>
      </c>
      <c r="G775" t="s">
        <v>773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0</v>
      </c>
      <c r="BZ775">
        <v>0</v>
      </c>
      <c r="CA775">
        <v>0</v>
      </c>
      <c r="CB775">
        <v>0</v>
      </c>
      <c r="CC775">
        <v>0</v>
      </c>
      <c r="CD775">
        <v>0</v>
      </c>
      <c r="CE775">
        <v>0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0</v>
      </c>
      <c r="CP775">
        <v>0</v>
      </c>
      <c r="CQ775">
        <v>0</v>
      </c>
      <c r="CR775">
        <v>0</v>
      </c>
      <c r="CS775">
        <v>0</v>
      </c>
      <c r="CT775">
        <v>0</v>
      </c>
      <c r="CU775">
        <v>0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0</v>
      </c>
      <c r="DE775">
        <v>0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0</v>
      </c>
      <c r="DM775">
        <v>0</v>
      </c>
      <c r="DN775">
        <v>0</v>
      </c>
      <c r="DO775">
        <v>0</v>
      </c>
      <c r="DP775">
        <v>0</v>
      </c>
      <c r="DQ775">
        <v>0</v>
      </c>
      <c r="DR775">
        <v>0</v>
      </c>
      <c r="DS775">
        <v>0</v>
      </c>
      <c r="DT775">
        <v>0</v>
      </c>
      <c r="DU775">
        <v>0</v>
      </c>
      <c r="DV775">
        <v>0</v>
      </c>
      <c r="DW775">
        <v>0</v>
      </c>
      <c r="DX775">
        <v>0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0</v>
      </c>
      <c r="EO775">
        <v>0</v>
      </c>
      <c r="EP775">
        <v>0</v>
      </c>
      <c r="EQ775">
        <v>0</v>
      </c>
      <c r="ER775">
        <v>0</v>
      </c>
      <c r="ES775">
        <v>0</v>
      </c>
      <c r="ET775">
        <v>0</v>
      </c>
      <c r="EU775">
        <v>0</v>
      </c>
      <c r="EV775">
        <v>0</v>
      </c>
      <c r="EW775">
        <v>0</v>
      </c>
      <c r="EX775">
        <v>0</v>
      </c>
      <c r="EY775">
        <v>0</v>
      </c>
      <c r="EZ775">
        <v>0</v>
      </c>
      <c r="FA775">
        <v>0</v>
      </c>
      <c r="FB775">
        <v>0</v>
      </c>
      <c r="FC775">
        <v>0</v>
      </c>
      <c r="FD775">
        <v>0</v>
      </c>
      <c r="FE775">
        <v>0</v>
      </c>
      <c r="FF775">
        <v>0</v>
      </c>
      <c r="FG775">
        <v>0</v>
      </c>
      <c r="FH775">
        <v>0</v>
      </c>
      <c r="FI775">
        <v>0</v>
      </c>
      <c r="FJ775">
        <v>0</v>
      </c>
      <c r="FK775">
        <v>0</v>
      </c>
      <c r="FL775">
        <v>0</v>
      </c>
      <c r="FM775">
        <v>0</v>
      </c>
      <c r="FN775">
        <v>0</v>
      </c>
      <c r="FO775">
        <v>0</v>
      </c>
      <c r="FP775">
        <v>0</v>
      </c>
    </row>
    <row r="776" spans="1:172" x14ac:dyDescent="0.2">
      <c r="A776">
        <v>10661</v>
      </c>
      <c r="B776" t="s">
        <v>743</v>
      </c>
      <c r="C776" t="s">
        <v>1264</v>
      </c>
      <c r="D776" t="s">
        <v>624</v>
      </c>
      <c r="E776">
        <v>2006</v>
      </c>
      <c r="F776">
        <v>14</v>
      </c>
      <c r="G776" t="s">
        <v>780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0.4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0.4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2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>
        <v>0</v>
      </c>
      <c r="CA776">
        <v>0</v>
      </c>
      <c r="CB776">
        <v>0</v>
      </c>
      <c r="CC776">
        <v>0</v>
      </c>
      <c r="CD776">
        <v>0</v>
      </c>
      <c r="CE776">
        <v>0</v>
      </c>
      <c r="CF776">
        <v>0</v>
      </c>
      <c r="CG776">
        <v>0</v>
      </c>
      <c r="CH776">
        <v>0</v>
      </c>
      <c r="CI776">
        <v>0</v>
      </c>
      <c r="CJ776">
        <v>0</v>
      </c>
      <c r="CK776">
        <v>0</v>
      </c>
      <c r="CL776">
        <v>0</v>
      </c>
      <c r="CM776">
        <v>0</v>
      </c>
      <c r="CN776">
        <v>0</v>
      </c>
      <c r="CO776">
        <v>0</v>
      </c>
      <c r="CP776">
        <v>0</v>
      </c>
      <c r="CQ776">
        <v>0</v>
      </c>
      <c r="CR776">
        <v>0</v>
      </c>
      <c r="CS776">
        <v>0</v>
      </c>
      <c r="CT776">
        <v>0</v>
      </c>
      <c r="CU776">
        <v>0</v>
      </c>
      <c r="CV776">
        <v>0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0</v>
      </c>
      <c r="DH776">
        <v>0</v>
      </c>
      <c r="DI776">
        <v>0</v>
      </c>
      <c r="DJ776">
        <v>0</v>
      </c>
      <c r="DK776">
        <v>0</v>
      </c>
      <c r="DL776">
        <v>0</v>
      </c>
      <c r="DM776">
        <v>0</v>
      </c>
      <c r="DN776">
        <v>0</v>
      </c>
      <c r="DO776">
        <v>0</v>
      </c>
      <c r="DP776">
        <v>0</v>
      </c>
      <c r="DQ776">
        <v>0</v>
      </c>
      <c r="DR776">
        <v>0</v>
      </c>
      <c r="DS776">
        <v>0</v>
      </c>
      <c r="DT776">
        <v>0</v>
      </c>
      <c r="DU776">
        <v>0</v>
      </c>
      <c r="DV776">
        <v>0</v>
      </c>
      <c r="DW776">
        <v>0</v>
      </c>
      <c r="DX776">
        <v>0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0</v>
      </c>
      <c r="EO776">
        <v>0</v>
      </c>
      <c r="EP776">
        <v>0</v>
      </c>
      <c r="EQ776">
        <v>0</v>
      </c>
      <c r="ER776">
        <v>0</v>
      </c>
      <c r="ES776">
        <v>0</v>
      </c>
      <c r="ET776">
        <v>0</v>
      </c>
      <c r="EU776">
        <v>0</v>
      </c>
      <c r="EV776">
        <v>0</v>
      </c>
      <c r="EW776">
        <v>0</v>
      </c>
      <c r="EX776">
        <v>0</v>
      </c>
      <c r="EY776">
        <v>0</v>
      </c>
      <c r="EZ776">
        <v>0</v>
      </c>
      <c r="FA776">
        <v>0</v>
      </c>
      <c r="FB776">
        <v>0</v>
      </c>
      <c r="FC776">
        <v>0</v>
      </c>
      <c r="FD776">
        <v>0</v>
      </c>
      <c r="FE776">
        <v>525</v>
      </c>
      <c r="FF776">
        <v>0</v>
      </c>
      <c r="FG776">
        <v>248</v>
      </c>
      <c r="FH776">
        <v>0</v>
      </c>
      <c r="FI776">
        <v>191</v>
      </c>
      <c r="FJ776">
        <v>0</v>
      </c>
      <c r="FK776">
        <v>103</v>
      </c>
      <c r="FL776">
        <v>0</v>
      </c>
      <c r="FM776">
        <v>0</v>
      </c>
      <c r="FN776">
        <v>0</v>
      </c>
      <c r="FO776">
        <v>0</v>
      </c>
      <c r="FP776">
        <v>0</v>
      </c>
    </row>
    <row r="777" spans="1:172" x14ac:dyDescent="0.2">
      <c r="A777">
        <v>10672</v>
      </c>
      <c r="B777" t="s">
        <v>615</v>
      </c>
      <c r="C777" t="s">
        <v>82</v>
      </c>
      <c r="D777" t="s">
        <v>625</v>
      </c>
      <c r="E777">
        <v>2008</v>
      </c>
      <c r="F777">
        <v>12</v>
      </c>
      <c r="G777" t="s">
        <v>783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7.5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6.3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5.4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12</v>
      </c>
      <c r="BX777">
        <v>0</v>
      </c>
      <c r="BY777">
        <v>0</v>
      </c>
      <c r="BZ777">
        <v>0</v>
      </c>
      <c r="CA777">
        <v>0</v>
      </c>
      <c r="CB777">
        <v>0</v>
      </c>
      <c r="CC777">
        <v>0</v>
      </c>
      <c r="CD777">
        <v>0</v>
      </c>
      <c r="CE777">
        <v>0</v>
      </c>
      <c r="CF777">
        <v>0</v>
      </c>
      <c r="CG777">
        <v>0</v>
      </c>
      <c r="CH777">
        <v>0</v>
      </c>
      <c r="CI777">
        <v>8.5</v>
      </c>
      <c r="CJ777">
        <v>0</v>
      </c>
      <c r="CK777">
        <v>0</v>
      </c>
      <c r="CL777">
        <v>0</v>
      </c>
      <c r="CM777">
        <v>0</v>
      </c>
      <c r="CN777">
        <v>0</v>
      </c>
      <c r="CO777">
        <v>0</v>
      </c>
      <c r="CP777">
        <v>0</v>
      </c>
      <c r="CQ777">
        <v>0</v>
      </c>
      <c r="CR777">
        <v>0</v>
      </c>
      <c r="CS777">
        <v>3</v>
      </c>
      <c r="CT777">
        <v>0</v>
      </c>
      <c r="CU777">
        <v>0</v>
      </c>
      <c r="CV777">
        <v>0</v>
      </c>
      <c r="CW777">
        <v>0</v>
      </c>
      <c r="CX777">
        <v>0</v>
      </c>
      <c r="CY777">
        <v>0</v>
      </c>
      <c r="CZ777">
        <v>0</v>
      </c>
      <c r="DA777">
        <v>0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0</v>
      </c>
      <c r="DH777">
        <v>0</v>
      </c>
      <c r="DI777">
        <v>0</v>
      </c>
      <c r="DJ777">
        <v>0</v>
      </c>
      <c r="DK777">
        <v>0</v>
      </c>
      <c r="DL777">
        <v>0</v>
      </c>
      <c r="DM777">
        <v>0</v>
      </c>
      <c r="DN777">
        <v>0</v>
      </c>
      <c r="DO777">
        <v>0</v>
      </c>
      <c r="DP777">
        <v>0</v>
      </c>
      <c r="DQ777">
        <v>0</v>
      </c>
      <c r="DR777">
        <v>0</v>
      </c>
      <c r="DS777">
        <v>0</v>
      </c>
      <c r="DT777">
        <v>0</v>
      </c>
      <c r="DU777">
        <v>0</v>
      </c>
      <c r="DV777">
        <v>0</v>
      </c>
      <c r="DW777">
        <v>0</v>
      </c>
      <c r="DX777">
        <v>0</v>
      </c>
      <c r="DY777">
        <v>4</v>
      </c>
      <c r="DZ777">
        <v>16</v>
      </c>
      <c r="EA777">
        <v>0</v>
      </c>
      <c r="EB777">
        <v>0</v>
      </c>
      <c r="EC777">
        <v>0</v>
      </c>
      <c r="ED777">
        <v>0</v>
      </c>
      <c r="EE777">
        <v>0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4</v>
      </c>
      <c r="EM777">
        <v>0</v>
      </c>
      <c r="EN777">
        <v>0</v>
      </c>
      <c r="EO777">
        <v>0</v>
      </c>
      <c r="EP777">
        <v>0</v>
      </c>
      <c r="EQ777">
        <v>0</v>
      </c>
      <c r="ER777">
        <v>0</v>
      </c>
      <c r="ES777">
        <v>0</v>
      </c>
      <c r="ET777">
        <v>0</v>
      </c>
      <c r="EU777">
        <v>0</v>
      </c>
      <c r="EV777">
        <v>0</v>
      </c>
      <c r="EW777">
        <v>0</v>
      </c>
      <c r="EX777">
        <v>0</v>
      </c>
      <c r="EY777">
        <v>0</v>
      </c>
      <c r="EZ777">
        <v>0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68</v>
      </c>
      <c r="FG777">
        <v>0</v>
      </c>
      <c r="FH777">
        <v>50</v>
      </c>
      <c r="FI777">
        <v>0</v>
      </c>
      <c r="FJ777">
        <v>38</v>
      </c>
      <c r="FK777">
        <v>0</v>
      </c>
      <c r="FL777">
        <v>20</v>
      </c>
      <c r="FM777">
        <v>0</v>
      </c>
      <c r="FN777">
        <v>4</v>
      </c>
      <c r="FO777">
        <v>0</v>
      </c>
      <c r="FP777">
        <v>0</v>
      </c>
    </row>
    <row r="778" spans="1:172" x14ac:dyDescent="0.2">
      <c r="A778">
        <v>10681</v>
      </c>
      <c r="B778" t="s">
        <v>547</v>
      </c>
      <c r="C778" t="s">
        <v>69</v>
      </c>
      <c r="D778" t="s">
        <v>625</v>
      </c>
      <c r="E778">
        <v>2006</v>
      </c>
      <c r="F778">
        <v>14</v>
      </c>
      <c r="G778" t="s">
        <v>780</v>
      </c>
      <c r="H778">
        <v>0</v>
      </c>
      <c r="I778">
        <v>303.5</v>
      </c>
      <c r="J778">
        <v>210</v>
      </c>
      <c r="K778">
        <v>0</v>
      </c>
      <c r="L778">
        <v>4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10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11.5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10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10</v>
      </c>
      <c r="BW778">
        <v>0</v>
      </c>
      <c r="BX778">
        <v>0</v>
      </c>
      <c r="BY778">
        <v>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0</v>
      </c>
      <c r="CQ778">
        <v>0</v>
      </c>
      <c r="CR778">
        <v>1.5</v>
      </c>
      <c r="CS778">
        <v>0</v>
      </c>
      <c r="CT778">
        <v>0</v>
      </c>
      <c r="CU778">
        <v>0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0</v>
      </c>
      <c r="DB778">
        <v>13</v>
      </c>
      <c r="DC778">
        <v>0</v>
      </c>
      <c r="DD778">
        <v>0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0</v>
      </c>
      <c r="DQ778">
        <v>0</v>
      </c>
      <c r="DR778">
        <v>0</v>
      </c>
      <c r="DS778">
        <v>0</v>
      </c>
      <c r="DT778">
        <v>0</v>
      </c>
      <c r="DU778">
        <v>0</v>
      </c>
      <c r="DV778">
        <v>0</v>
      </c>
      <c r="DW778">
        <v>0</v>
      </c>
      <c r="DX778">
        <v>1</v>
      </c>
      <c r="DY778">
        <v>4</v>
      </c>
      <c r="DZ778">
        <v>0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0</v>
      </c>
      <c r="EI778">
        <v>0</v>
      </c>
      <c r="EJ778">
        <v>0</v>
      </c>
      <c r="EK778">
        <v>2</v>
      </c>
      <c r="EL778">
        <v>0</v>
      </c>
      <c r="EM778">
        <v>0</v>
      </c>
      <c r="EN778">
        <v>0</v>
      </c>
      <c r="EO778">
        <v>0</v>
      </c>
      <c r="EP778">
        <v>0</v>
      </c>
      <c r="EQ778">
        <v>0</v>
      </c>
      <c r="ER778">
        <v>0</v>
      </c>
      <c r="ES778">
        <v>0</v>
      </c>
      <c r="ET778">
        <v>0</v>
      </c>
      <c r="EU778">
        <v>0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0</v>
      </c>
      <c r="FD778">
        <v>0</v>
      </c>
      <c r="FE778">
        <v>0</v>
      </c>
      <c r="FF778">
        <v>30</v>
      </c>
      <c r="FG778">
        <v>0</v>
      </c>
      <c r="FH778">
        <v>32</v>
      </c>
      <c r="FI778">
        <v>0</v>
      </c>
      <c r="FJ778">
        <v>21</v>
      </c>
      <c r="FK778">
        <v>0</v>
      </c>
      <c r="FL778">
        <v>9</v>
      </c>
      <c r="FM778">
        <v>0</v>
      </c>
      <c r="FN778">
        <v>0</v>
      </c>
      <c r="FO778">
        <v>0</v>
      </c>
      <c r="FP778">
        <v>0</v>
      </c>
    </row>
    <row r="779" spans="1:172" x14ac:dyDescent="0.2">
      <c r="A779">
        <v>10711</v>
      </c>
      <c r="B779" t="s">
        <v>688</v>
      </c>
      <c r="C779" t="s">
        <v>59</v>
      </c>
      <c r="D779" t="s">
        <v>624</v>
      </c>
      <c r="E779">
        <v>2006</v>
      </c>
      <c r="F779">
        <v>14</v>
      </c>
      <c r="G779" t="s">
        <v>780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8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0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0</v>
      </c>
      <c r="CR779">
        <v>0</v>
      </c>
      <c r="CS779">
        <v>0</v>
      </c>
      <c r="CT779">
        <v>0</v>
      </c>
      <c r="CU779">
        <v>0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0</v>
      </c>
      <c r="DT779">
        <v>0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0</v>
      </c>
      <c r="EA779">
        <v>0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0</v>
      </c>
      <c r="EH779">
        <v>0</v>
      </c>
      <c r="EI779">
        <v>0</v>
      </c>
      <c r="EJ779">
        <v>0</v>
      </c>
      <c r="EK779">
        <v>0.5</v>
      </c>
      <c r="EL779">
        <v>0</v>
      </c>
      <c r="EM779">
        <v>0</v>
      </c>
      <c r="EN779">
        <v>0</v>
      </c>
      <c r="EO779">
        <v>0</v>
      </c>
      <c r="EP779">
        <v>0</v>
      </c>
      <c r="EQ779">
        <v>0</v>
      </c>
      <c r="ER779">
        <v>0</v>
      </c>
      <c r="ES779">
        <v>0</v>
      </c>
      <c r="ET779">
        <v>0</v>
      </c>
      <c r="EU779">
        <v>0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0</v>
      </c>
      <c r="FG779">
        <v>192</v>
      </c>
      <c r="FH779">
        <v>0</v>
      </c>
      <c r="FI779">
        <v>142</v>
      </c>
      <c r="FJ779">
        <v>0</v>
      </c>
      <c r="FK779">
        <v>78</v>
      </c>
      <c r="FL779">
        <v>0</v>
      </c>
      <c r="FM779">
        <v>0</v>
      </c>
      <c r="FN779">
        <v>0</v>
      </c>
      <c r="FO779">
        <v>0</v>
      </c>
      <c r="FP779">
        <v>0</v>
      </c>
    </row>
    <row r="780" spans="1:172" x14ac:dyDescent="0.2">
      <c r="A780">
        <v>10724</v>
      </c>
      <c r="B780" t="s">
        <v>1193</v>
      </c>
      <c r="C780" t="s">
        <v>66</v>
      </c>
      <c r="D780" t="s">
        <v>624</v>
      </c>
      <c r="E780">
        <v>2004</v>
      </c>
      <c r="F780">
        <v>16</v>
      </c>
      <c r="G780" t="s">
        <v>769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0.35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BX780">
        <v>0</v>
      </c>
      <c r="BY780">
        <v>0</v>
      </c>
      <c r="BZ780">
        <v>0</v>
      </c>
      <c r="CA780">
        <v>0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0</v>
      </c>
      <c r="CI780">
        <v>0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0</v>
      </c>
      <c r="CR780">
        <v>0</v>
      </c>
      <c r="CS780">
        <v>0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0</v>
      </c>
      <c r="DI780">
        <v>0</v>
      </c>
      <c r="DJ780">
        <v>0</v>
      </c>
      <c r="DK780">
        <v>0</v>
      </c>
      <c r="DL780">
        <v>0</v>
      </c>
      <c r="DM780">
        <v>0</v>
      </c>
      <c r="DN780">
        <v>0</v>
      </c>
      <c r="DO780">
        <v>0</v>
      </c>
      <c r="DP780">
        <v>0</v>
      </c>
      <c r="DQ780">
        <v>0</v>
      </c>
      <c r="DR780">
        <v>0</v>
      </c>
      <c r="DS780">
        <v>0</v>
      </c>
      <c r="DT780">
        <v>0</v>
      </c>
      <c r="DU780">
        <v>0</v>
      </c>
      <c r="DV780">
        <v>0</v>
      </c>
      <c r="DW780">
        <v>0</v>
      </c>
      <c r="DX780">
        <v>0</v>
      </c>
      <c r="DY780">
        <v>0</v>
      </c>
      <c r="DZ780">
        <v>0</v>
      </c>
      <c r="EA780">
        <v>0</v>
      </c>
      <c r="EB780">
        <v>0</v>
      </c>
      <c r="EC780">
        <v>0</v>
      </c>
      <c r="ED780">
        <v>0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0</v>
      </c>
      <c r="EM780">
        <v>0</v>
      </c>
      <c r="EN780">
        <v>0</v>
      </c>
      <c r="EO780">
        <v>0</v>
      </c>
      <c r="EP780">
        <v>0</v>
      </c>
      <c r="EQ780">
        <v>0</v>
      </c>
      <c r="ER780">
        <v>0</v>
      </c>
      <c r="ES780">
        <v>0</v>
      </c>
      <c r="ET780">
        <v>0</v>
      </c>
      <c r="EU780">
        <v>0</v>
      </c>
      <c r="EV780">
        <v>0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0</v>
      </c>
      <c r="FC780">
        <v>0</v>
      </c>
      <c r="FD780">
        <v>0</v>
      </c>
      <c r="FE780">
        <v>550</v>
      </c>
      <c r="FF780">
        <v>0</v>
      </c>
      <c r="FG780">
        <v>338</v>
      </c>
      <c r="FH780">
        <v>0</v>
      </c>
      <c r="FI780">
        <v>276</v>
      </c>
      <c r="FJ780">
        <v>0</v>
      </c>
      <c r="FK780">
        <v>0</v>
      </c>
      <c r="FL780">
        <v>0</v>
      </c>
      <c r="FM780">
        <v>0</v>
      </c>
      <c r="FN780">
        <v>0</v>
      </c>
      <c r="FO780">
        <v>0</v>
      </c>
      <c r="FP780">
        <v>0</v>
      </c>
    </row>
    <row r="781" spans="1:172" x14ac:dyDescent="0.2">
      <c r="A781">
        <v>10760</v>
      </c>
      <c r="B781" t="s">
        <v>545</v>
      </c>
      <c r="C781" t="s">
        <v>1265</v>
      </c>
      <c r="D781" t="s">
        <v>625</v>
      </c>
      <c r="E781">
        <v>2007</v>
      </c>
      <c r="F781">
        <v>13</v>
      </c>
      <c r="G781" t="s">
        <v>781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6.3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3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0</v>
      </c>
      <c r="BZ781">
        <v>0</v>
      </c>
      <c r="CA781">
        <v>0</v>
      </c>
      <c r="CB781">
        <v>0</v>
      </c>
      <c r="CC781">
        <v>0</v>
      </c>
      <c r="CD781">
        <v>0</v>
      </c>
      <c r="CE781">
        <v>0</v>
      </c>
      <c r="CF781">
        <v>0</v>
      </c>
      <c r="CG781">
        <v>0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0</v>
      </c>
      <c r="CQ781">
        <v>0</v>
      </c>
      <c r="CR781">
        <v>0</v>
      </c>
      <c r="CS781">
        <v>0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0</v>
      </c>
      <c r="DN781">
        <v>0</v>
      </c>
      <c r="DO781">
        <v>0</v>
      </c>
      <c r="DP781">
        <v>0</v>
      </c>
      <c r="DQ781">
        <v>0</v>
      </c>
      <c r="DR781">
        <v>0</v>
      </c>
      <c r="DS781">
        <v>0</v>
      </c>
      <c r="DT781">
        <v>0</v>
      </c>
      <c r="DU781">
        <v>0</v>
      </c>
      <c r="DV781">
        <v>0</v>
      </c>
      <c r="DW781">
        <v>0</v>
      </c>
      <c r="DX781">
        <v>0</v>
      </c>
      <c r="DY781">
        <v>2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0.5</v>
      </c>
      <c r="EL781">
        <v>0</v>
      </c>
      <c r="EM781">
        <v>0</v>
      </c>
      <c r="EN781">
        <v>0</v>
      </c>
      <c r="EO781">
        <v>0</v>
      </c>
      <c r="EP781">
        <v>0</v>
      </c>
      <c r="EQ781">
        <v>0</v>
      </c>
      <c r="ER781">
        <v>0</v>
      </c>
      <c r="ES781">
        <v>0</v>
      </c>
      <c r="ET781">
        <v>0</v>
      </c>
      <c r="EU781">
        <v>0</v>
      </c>
      <c r="EV781">
        <v>0</v>
      </c>
      <c r="EW781">
        <v>0</v>
      </c>
      <c r="EX781">
        <v>0</v>
      </c>
      <c r="EY781">
        <v>0</v>
      </c>
      <c r="EZ781">
        <v>0</v>
      </c>
      <c r="FA781">
        <v>0</v>
      </c>
      <c r="FB781">
        <v>0</v>
      </c>
      <c r="FC781">
        <v>0</v>
      </c>
      <c r="FD781">
        <v>0</v>
      </c>
      <c r="FE781">
        <v>0</v>
      </c>
      <c r="FF781">
        <v>91</v>
      </c>
      <c r="FG781">
        <v>0</v>
      </c>
      <c r="FH781">
        <v>0</v>
      </c>
      <c r="FI781">
        <v>0</v>
      </c>
      <c r="FJ781">
        <v>0</v>
      </c>
      <c r="FK781">
        <v>0</v>
      </c>
      <c r="FL781">
        <v>0</v>
      </c>
      <c r="FM781">
        <v>0</v>
      </c>
      <c r="FN781">
        <v>0</v>
      </c>
      <c r="FO781">
        <v>0</v>
      </c>
      <c r="FP781">
        <v>0</v>
      </c>
    </row>
    <row r="782" spans="1:172" x14ac:dyDescent="0.2">
      <c r="A782">
        <v>10782</v>
      </c>
      <c r="B782" t="s">
        <v>542</v>
      </c>
      <c r="C782" t="s">
        <v>757</v>
      </c>
      <c r="D782" t="s">
        <v>624</v>
      </c>
      <c r="E782">
        <v>2010</v>
      </c>
      <c r="F782">
        <v>10</v>
      </c>
      <c r="G782" t="s">
        <v>785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20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12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5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5</v>
      </c>
      <c r="AY782">
        <v>5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8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6</v>
      </c>
      <c r="BX782">
        <v>0</v>
      </c>
      <c r="BY782">
        <v>0</v>
      </c>
      <c r="BZ782">
        <v>0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0</v>
      </c>
      <c r="CI782">
        <v>0</v>
      </c>
      <c r="CJ782">
        <v>13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0</v>
      </c>
      <c r="DQ782">
        <v>0</v>
      </c>
      <c r="DR782">
        <v>0</v>
      </c>
      <c r="DS782">
        <v>0</v>
      </c>
      <c r="DT782">
        <v>0</v>
      </c>
      <c r="DU782">
        <v>0</v>
      </c>
      <c r="DV782">
        <v>0</v>
      </c>
      <c r="DW782">
        <v>0</v>
      </c>
      <c r="DX782">
        <v>0</v>
      </c>
      <c r="DY782">
        <v>0</v>
      </c>
      <c r="DZ782">
        <v>8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0</v>
      </c>
      <c r="EK782">
        <v>0</v>
      </c>
      <c r="EL782">
        <v>4</v>
      </c>
      <c r="EM782">
        <v>0</v>
      </c>
      <c r="EN782">
        <v>0</v>
      </c>
      <c r="EO782">
        <v>0</v>
      </c>
      <c r="EP782">
        <v>0</v>
      </c>
      <c r="EQ782">
        <v>0</v>
      </c>
      <c r="ER782">
        <v>0</v>
      </c>
      <c r="ES782">
        <v>0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0</v>
      </c>
      <c r="EZ782">
        <v>0</v>
      </c>
      <c r="FA782">
        <v>0</v>
      </c>
      <c r="FB782">
        <v>0</v>
      </c>
      <c r="FC782">
        <v>0</v>
      </c>
      <c r="FD782">
        <v>0</v>
      </c>
      <c r="FE782">
        <v>403</v>
      </c>
      <c r="FF782">
        <v>0</v>
      </c>
      <c r="FG782">
        <v>104</v>
      </c>
      <c r="FH782">
        <v>0</v>
      </c>
      <c r="FI782">
        <v>68</v>
      </c>
      <c r="FJ782">
        <v>0</v>
      </c>
      <c r="FK782">
        <v>29</v>
      </c>
      <c r="FL782">
        <v>0</v>
      </c>
      <c r="FM782">
        <v>7</v>
      </c>
      <c r="FN782">
        <v>0</v>
      </c>
      <c r="FO782">
        <v>1</v>
      </c>
      <c r="FP782">
        <v>0</v>
      </c>
    </row>
    <row r="783" spans="1:172" x14ac:dyDescent="0.2">
      <c r="A783">
        <v>10814</v>
      </c>
      <c r="B783" t="s">
        <v>744</v>
      </c>
      <c r="C783" t="s">
        <v>46</v>
      </c>
      <c r="D783" t="s">
        <v>624</v>
      </c>
      <c r="E783">
        <v>2004</v>
      </c>
      <c r="F783">
        <v>16</v>
      </c>
      <c r="G783" t="s">
        <v>769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1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1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0</v>
      </c>
      <c r="CD783">
        <v>0</v>
      </c>
      <c r="CE783">
        <v>0</v>
      </c>
      <c r="CF783">
        <v>0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0</v>
      </c>
      <c r="CM783">
        <v>0</v>
      </c>
      <c r="CN783">
        <v>0</v>
      </c>
      <c r="CO783">
        <v>0</v>
      </c>
      <c r="CP783">
        <v>0</v>
      </c>
      <c r="CQ783">
        <v>0</v>
      </c>
      <c r="CR783">
        <v>0</v>
      </c>
      <c r="CS783">
        <v>0</v>
      </c>
      <c r="CT783">
        <v>0</v>
      </c>
      <c r="CU783">
        <v>0</v>
      </c>
      <c r="CV783">
        <v>0</v>
      </c>
      <c r="CW783">
        <v>0</v>
      </c>
      <c r="CX783">
        <v>0</v>
      </c>
      <c r="CY783">
        <v>0</v>
      </c>
      <c r="CZ783">
        <v>0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0</v>
      </c>
      <c r="DQ783">
        <v>0</v>
      </c>
      <c r="DR783">
        <v>0</v>
      </c>
      <c r="DS783">
        <v>0</v>
      </c>
      <c r="DT783">
        <v>0</v>
      </c>
      <c r="DU783">
        <v>0</v>
      </c>
      <c r="DV783">
        <v>0</v>
      </c>
      <c r="DW783">
        <v>0</v>
      </c>
      <c r="DX783">
        <v>0</v>
      </c>
      <c r="DY783">
        <v>0</v>
      </c>
      <c r="DZ783">
        <v>0</v>
      </c>
      <c r="EA783">
        <v>0</v>
      </c>
      <c r="EB783">
        <v>0</v>
      </c>
      <c r="EC783">
        <v>0</v>
      </c>
      <c r="ED783">
        <v>0</v>
      </c>
      <c r="EE783">
        <v>0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0</v>
      </c>
      <c r="EP783">
        <v>0</v>
      </c>
      <c r="EQ783">
        <v>0</v>
      </c>
      <c r="ER783">
        <v>0</v>
      </c>
      <c r="ES783">
        <v>0</v>
      </c>
      <c r="ET783">
        <v>0</v>
      </c>
      <c r="EU783">
        <v>0</v>
      </c>
      <c r="EV783">
        <v>0</v>
      </c>
      <c r="EW783">
        <v>0</v>
      </c>
      <c r="EX783">
        <v>0</v>
      </c>
      <c r="EY783">
        <v>0</v>
      </c>
      <c r="EZ783">
        <v>0</v>
      </c>
      <c r="FA783">
        <v>0</v>
      </c>
      <c r="FB783">
        <v>0</v>
      </c>
      <c r="FC783">
        <v>0</v>
      </c>
      <c r="FD783">
        <v>0</v>
      </c>
      <c r="FE783">
        <v>484</v>
      </c>
      <c r="FF783">
        <v>0</v>
      </c>
      <c r="FG783">
        <v>245</v>
      </c>
      <c r="FH783">
        <v>0</v>
      </c>
      <c r="FI783">
        <v>188</v>
      </c>
      <c r="FJ783">
        <v>0</v>
      </c>
      <c r="FK783">
        <v>0</v>
      </c>
      <c r="FL783">
        <v>0</v>
      </c>
      <c r="FM783">
        <v>0</v>
      </c>
      <c r="FN783">
        <v>0</v>
      </c>
      <c r="FO783">
        <v>0</v>
      </c>
      <c r="FP783">
        <v>0</v>
      </c>
    </row>
    <row r="784" spans="1:172" x14ac:dyDescent="0.2">
      <c r="A784">
        <v>10854</v>
      </c>
      <c r="B784" t="s">
        <v>870</v>
      </c>
      <c r="C784" t="s">
        <v>69</v>
      </c>
      <c r="D784" t="s">
        <v>625</v>
      </c>
      <c r="E784">
        <v>2009</v>
      </c>
      <c r="F784">
        <v>11</v>
      </c>
      <c r="G784" t="s">
        <v>782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2.5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2.5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0</v>
      </c>
      <c r="CA784">
        <v>0</v>
      </c>
      <c r="CB784">
        <v>0</v>
      </c>
      <c r="CC784">
        <v>0</v>
      </c>
      <c r="CD784">
        <v>0</v>
      </c>
      <c r="CE784">
        <v>0</v>
      </c>
      <c r="CF784">
        <v>0</v>
      </c>
      <c r="CG784">
        <v>0</v>
      </c>
      <c r="CH784">
        <v>0</v>
      </c>
      <c r="CI784">
        <v>0</v>
      </c>
      <c r="CJ784">
        <v>0</v>
      </c>
      <c r="CK784">
        <v>0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0</v>
      </c>
      <c r="CR784">
        <v>0</v>
      </c>
      <c r="CS784">
        <v>0</v>
      </c>
      <c r="CT784">
        <v>0</v>
      </c>
      <c r="CU784">
        <v>0</v>
      </c>
      <c r="CV784">
        <v>0</v>
      </c>
      <c r="CW784">
        <v>0</v>
      </c>
      <c r="CX784">
        <v>0</v>
      </c>
      <c r="CY784">
        <v>0</v>
      </c>
      <c r="CZ784">
        <v>0</v>
      </c>
      <c r="DA784">
        <v>0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0</v>
      </c>
      <c r="DJ784">
        <v>0</v>
      </c>
      <c r="DK784">
        <v>0</v>
      </c>
      <c r="DL784">
        <v>0</v>
      </c>
      <c r="DM784">
        <v>0</v>
      </c>
      <c r="DN784">
        <v>0</v>
      </c>
      <c r="DO784">
        <v>0</v>
      </c>
      <c r="DP784">
        <v>0</v>
      </c>
      <c r="DQ784">
        <v>0</v>
      </c>
      <c r="DR784">
        <v>0</v>
      </c>
      <c r="DS784">
        <v>0</v>
      </c>
      <c r="DT784">
        <v>0</v>
      </c>
      <c r="DU784">
        <v>0</v>
      </c>
      <c r="DV784">
        <v>0</v>
      </c>
      <c r="DW784">
        <v>0</v>
      </c>
      <c r="DX784">
        <v>0</v>
      </c>
      <c r="DY784">
        <v>0</v>
      </c>
      <c r="DZ784">
        <v>1</v>
      </c>
      <c r="EA784">
        <v>0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0</v>
      </c>
      <c r="EQ784">
        <v>0</v>
      </c>
      <c r="ER784">
        <v>0</v>
      </c>
      <c r="ES784">
        <v>0</v>
      </c>
      <c r="ET784">
        <v>0</v>
      </c>
      <c r="EU784">
        <v>0</v>
      </c>
      <c r="EV784">
        <v>0</v>
      </c>
      <c r="EW784">
        <v>0</v>
      </c>
      <c r="EX784">
        <v>0</v>
      </c>
      <c r="EY784">
        <v>0</v>
      </c>
      <c r="EZ784">
        <v>0</v>
      </c>
      <c r="FA784">
        <v>0</v>
      </c>
      <c r="FB784">
        <v>0</v>
      </c>
      <c r="FC784">
        <v>0</v>
      </c>
      <c r="FD784">
        <v>0</v>
      </c>
      <c r="FE784">
        <v>0</v>
      </c>
      <c r="FF784">
        <v>114</v>
      </c>
      <c r="FG784">
        <v>0</v>
      </c>
      <c r="FH784">
        <v>0</v>
      </c>
      <c r="FI784">
        <v>0</v>
      </c>
      <c r="FJ784">
        <v>0</v>
      </c>
      <c r="FK784">
        <v>0</v>
      </c>
      <c r="FL784">
        <v>0</v>
      </c>
      <c r="FM784">
        <v>0</v>
      </c>
      <c r="FN784">
        <v>0</v>
      </c>
      <c r="FO784">
        <v>0</v>
      </c>
      <c r="FP784">
        <v>0</v>
      </c>
    </row>
    <row r="785" spans="1:172" x14ac:dyDescent="0.2">
      <c r="A785">
        <v>10855</v>
      </c>
      <c r="B785" t="s">
        <v>892</v>
      </c>
      <c r="C785" t="s">
        <v>69</v>
      </c>
      <c r="D785" t="s">
        <v>624</v>
      </c>
      <c r="E785">
        <v>2009</v>
      </c>
      <c r="F785">
        <v>11</v>
      </c>
      <c r="G785" t="s">
        <v>782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10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10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10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0</v>
      </c>
      <c r="CB785">
        <v>0</v>
      </c>
      <c r="CC785">
        <v>0</v>
      </c>
      <c r="CD785">
        <v>0</v>
      </c>
      <c r="CE785">
        <v>0</v>
      </c>
      <c r="CF785">
        <v>0</v>
      </c>
      <c r="CG785">
        <v>0</v>
      </c>
      <c r="CH785">
        <v>0</v>
      </c>
      <c r="CI785">
        <v>4</v>
      </c>
      <c r="CJ785">
        <v>0</v>
      </c>
      <c r="CK785">
        <v>0</v>
      </c>
      <c r="CL785">
        <v>0</v>
      </c>
      <c r="CM785">
        <v>0</v>
      </c>
      <c r="CN785">
        <v>0</v>
      </c>
      <c r="CO785">
        <v>0</v>
      </c>
      <c r="CP785">
        <v>0</v>
      </c>
      <c r="CQ785">
        <v>0</v>
      </c>
      <c r="CR785">
        <v>0</v>
      </c>
      <c r="CS785">
        <v>0</v>
      </c>
      <c r="CT785">
        <v>0</v>
      </c>
      <c r="CU785">
        <v>0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0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0</v>
      </c>
      <c r="DR785">
        <v>0</v>
      </c>
      <c r="DS785">
        <v>0</v>
      </c>
      <c r="DT785">
        <v>0</v>
      </c>
      <c r="DU785">
        <v>0</v>
      </c>
      <c r="DV785">
        <v>0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0</v>
      </c>
      <c r="EP785">
        <v>0</v>
      </c>
      <c r="EQ785">
        <v>0</v>
      </c>
      <c r="ER785">
        <v>0</v>
      </c>
      <c r="ES785">
        <v>0</v>
      </c>
      <c r="ET785">
        <v>0</v>
      </c>
      <c r="EU785">
        <v>0</v>
      </c>
      <c r="EV785">
        <v>0</v>
      </c>
      <c r="EW785">
        <v>0</v>
      </c>
      <c r="EX785">
        <v>0</v>
      </c>
      <c r="EY785">
        <v>0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0</v>
      </c>
      <c r="FG785">
        <v>148</v>
      </c>
      <c r="FH785">
        <v>0</v>
      </c>
      <c r="FI785">
        <v>104</v>
      </c>
      <c r="FJ785">
        <v>0</v>
      </c>
      <c r="FK785">
        <v>56</v>
      </c>
      <c r="FL785">
        <v>0</v>
      </c>
      <c r="FM785">
        <v>24</v>
      </c>
      <c r="FN785">
        <v>0</v>
      </c>
      <c r="FO785">
        <v>0</v>
      </c>
      <c r="FP785">
        <v>0</v>
      </c>
    </row>
    <row r="786" spans="1:172" x14ac:dyDescent="0.2">
      <c r="A786">
        <v>10860</v>
      </c>
      <c r="B786" t="s">
        <v>842</v>
      </c>
      <c r="C786" t="s">
        <v>69</v>
      </c>
      <c r="D786" t="s">
        <v>624</v>
      </c>
      <c r="E786">
        <v>2010</v>
      </c>
      <c r="F786">
        <v>10</v>
      </c>
      <c r="G786" t="s">
        <v>785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4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10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20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10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BX786">
        <v>0</v>
      </c>
      <c r="BY786">
        <v>0</v>
      </c>
      <c r="BZ786">
        <v>0</v>
      </c>
      <c r="CA786">
        <v>0</v>
      </c>
      <c r="CB786">
        <v>0</v>
      </c>
      <c r="CC786">
        <v>0</v>
      </c>
      <c r="CD786">
        <v>0</v>
      </c>
      <c r="CE786">
        <v>0</v>
      </c>
      <c r="CF786">
        <v>0</v>
      </c>
      <c r="CG786">
        <v>0</v>
      </c>
      <c r="CH786">
        <v>0</v>
      </c>
      <c r="CI786">
        <v>0</v>
      </c>
      <c r="CJ786">
        <v>11</v>
      </c>
      <c r="CK786">
        <v>0</v>
      </c>
      <c r="CL786">
        <v>0</v>
      </c>
      <c r="CM786">
        <v>0</v>
      </c>
      <c r="CN786">
        <v>0</v>
      </c>
      <c r="CO786">
        <v>0</v>
      </c>
      <c r="CP786">
        <v>0</v>
      </c>
      <c r="CQ786">
        <v>0</v>
      </c>
      <c r="CR786">
        <v>0</v>
      </c>
      <c r="CS786">
        <v>0</v>
      </c>
      <c r="CT786">
        <v>0</v>
      </c>
      <c r="CU786">
        <v>0</v>
      </c>
      <c r="CV786">
        <v>0</v>
      </c>
      <c r="CW786">
        <v>0</v>
      </c>
      <c r="CX786">
        <v>0</v>
      </c>
      <c r="CY786">
        <v>0</v>
      </c>
      <c r="CZ786">
        <v>0</v>
      </c>
      <c r="DA786">
        <v>0</v>
      </c>
      <c r="DB786">
        <v>0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0</v>
      </c>
      <c r="DK786">
        <v>0</v>
      </c>
      <c r="DL786">
        <v>0</v>
      </c>
      <c r="DM786">
        <v>0</v>
      </c>
      <c r="DN786">
        <v>0</v>
      </c>
      <c r="DO786">
        <v>0</v>
      </c>
      <c r="DP786">
        <v>0</v>
      </c>
      <c r="DQ786">
        <v>0</v>
      </c>
      <c r="DR786">
        <v>0</v>
      </c>
      <c r="DS786">
        <v>0</v>
      </c>
      <c r="DT786">
        <v>0</v>
      </c>
      <c r="DU786">
        <v>0</v>
      </c>
      <c r="DV786">
        <v>0</v>
      </c>
      <c r="DW786">
        <v>0</v>
      </c>
      <c r="DX786">
        <v>0</v>
      </c>
      <c r="DY786">
        <v>0</v>
      </c>
      <c r="DZ786">
        <v>1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0</v>
      </c>
      <c r="EG786">
        <v>0</v>
      </c>
      <c r="EH786">
        <v>0</v>
      </c>
      <c r="EI786">
        <v>0</v>
      </c>
      <c r="EJ786">
        <v>0</v>
      </c>
      <c r="EK786">
        <v>0</v>
      </c>
      <c r="EL786">
        <v>1</v>
      </c>
      <c r="EM786">
        <v>0</v>
      </c>
      <c r="EN786">
        <v>0</v>
      </c>
      <c r="EO786">
        <v>0</v>
      </c>
      <c r="EP786">
        <v>0</v>
      </c>
      <c r="EQ786">
        <v>0</v>
      </c>
      <c r="ER786">
        <v>0</v>
      </c>
      <c r="ES786">
        <v>0</v>
      </c>
      <c r="ET786">
        <v>0</v>
      </c>
      <c r="EU786">
        <v>0</v>
      </c>
      <c r="EV786">
        <v>0</v>
      </c>
      <c r="EW786">
        <v>0</v>
      </c>
      <c r="EX786">
        <v>0</v>
      </c>
      <c r="EY786">
        <v>0</v>
      </c>
      <c r="EZ786">
        <v>0</v>
      </c>
      <c r="FA786">
        <v>0</v>
      </c>
      <c r="FB786">
        <v>0</v>
      </c>
      <c r="FC786">
        <v>0</v>
      </c>
      <c r="FD786">
        <v>0</v>
      </c>
      <c r="FE786">
        <v>0</v>
      </c>
      <c r="FF786">
        <v>0</v>
      </c>
      <c r="FG786">
        <v>137</v>
      </c>
      <c r="FH786">
        <v>0</v>
      </c>
      <c r="FI786">
        <v>99</v>
      </c>
      <c r="FJ786">
        <v>0</v>
      </c>
      <c r="FK786">
        <v>53</v>
      </c>
      <c r="FL786">
        <v>0</v>
      </c>
      <c r="FM786">
        <v>22</v>
      </c>
      <c r="FN786">
        <v>0</v>
      </c>
      <c r="FO786">
        <v>8</v>
      </c>
      <c r="FP786">
        <v>0</v>
      </c>
    </row>
    <row r="787" spans="1:172" x14ac:dyDescent="0.2">
      <c r="A787">
        <v>10862</v>
      </c>
      <c r="B787" t="s">
        <v>861</v>
      </c>
      <c r="C787" t="s">
        <v>77</v>
      </c>
      <c r="D787" t="s">
        <v>625</v>
      </c>
      <c r="E787">
        <v>2009</v>
      </c>
      <c r="F787">
        <v>11</v>
      </c>
      <c r="G787" t="s">
        <v>782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12</v>
      </c>
      <c r="R787">
        <v>0</v>
      </c>
      <c r="S787">
        <v>0</v>
      </c>
      <c r="T787">
        <v>3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3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0</v>
      </c>
      <c r="BY787">
        <v>0</v>
      </c>
      <c r="BZ787">
        <v>0</v>
      </c>
      <c r="CA787">
        <v>0</v>
      </c>
      <c r="CB787">
        <v>0</v>
      </c>
      <c r="CC787">
        <v>0</v>
      </c>
      <c r="CD787">
        <v>0</v>
      </c>
      <c r="CE787">
        <v>0</v>
      </c>
      <c r="CF787">
        <v>0</v>
      </c>
      <c r="CG787">
        <v>0</v>
      </c>
      <c r="CH787">
        <v>0</v>
      </c>
      <c r="CI787">
        <v>11</v>
      </c>
      <c r="CJ787">
        <v>0</v>
      </c>
      <c r="CK787">
        <v>0</v>
      </c>
      <c r="CL787">
        <v>0</v>
      </c>
      <c r="CM787">
        <v>0</v>
      </c>
      <c r="CN787">
        <v>0</v>
      </c>
      <c r="CO787">
        <v>0</v>
      </c>
      <c r="CP787">
        <v>0</v>
      </c>
      <c r="CQ787">
        <v>0</v>
      </c>
      <c r="CR787">
        <v>0</v>
      </c>
      <c r="CS787">
        <v>0</v>
      </c>
      <c r="CT787">
        <v>5.75</v>
      </c>
      <c r="CU787">
        <v>0</v>
      </c>
      <c r="CV787">
        <v>0</v>
      </c>
      <c r="CW787">
        <v>0</v>
      </c>
      <c r="CX787">
        <v>0</v>
      </c>
      <c r="CY787">
        <v>0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  <c r="DH787">
        <v>0</v>
      </c>
      <c r="DI787">
        <v>0</v>
      </c>
      <c r="DJ787">
        <v>0</v>
      </c>
      <c r="DK787">
        <v>0</v>
      </c>
      <c r="DL787">
        <v>0</v>
      </c>
      <c r="DM787">
        <v>0</v>
      </c>
      <c r="DN787">
        <v>0</v>
      </c>
      <c r="DO787">
        <v>0</v>
      </c>
      <c r="DP787">
        <v>0</v>
      </c>
      <c r="DQ787">
        <v>0</v>
      </c>
      <c r="DR787">
        <v>0</v>
      </c>
      <c r="DS787">
        <v>0</v>
      </c>
      <c r="DT787">
        <v>0</v>
      </c>
      <c r="DU787">
        <v>0</v>
      </c>
      <c r="DV787">
        <v>0</v>
      </c>
      <c r="DW787">
        <v>0</v>
      </c>
      <c r="DX787">
        <v>0</v>
      </c>
      <c r="DY787">
        <v>0</v>
      </c>
      <c r="DZ787">
        <v>4</v>
      </c>
      <c r="EA787">
        <v>0</v>
      </c>
      <c r="EB787">
        <v>0</v>
      </c>
      <c r="EC787">
        <v>0</v>
      </c>
      <c r="ED787">
        <v>0</v>
      </c>
      <c r="EE787">
        <v>0</v>
      </c>
      <c r="EF787">
        <v>0</v>
      </c>
      <c r="EG787">
        <v>0</v>
      </c>
      <c r="EH787">
        <v>0</v>
      </c>
      <c r="EI787">
        <v>0</v>
      </c>
      <c r="EJ787">
        <v>0</v>
      </c>
      <c r="EK787">
        <v>0</v>
      </c>
      <c r="EL787">
        <v>0</v>
      </c>
      <c r="EM787">
        <v>0</v>
      </c>
      <c r="EN787">
        <v>0</v>
      </c>
      <c r="EO787">
        <v>0</v>
      </c>
      <c r="EP787">
        <v>0</v>
      </c>
      <c r="EQ787">
        <v>0</v>
      </c>
      <c r="ER787">
        <v>0</v>
      </c>
      <c r="ES787">
        <v>0</v>
      </c>
      <c r="ET787">
        <v>0</v>
      </c>
      <c r="EU787">
        <v>0</v>
      </c>
      <c r="EV787">
        <v>0</v>
      </c>
      <c r="EW787">
        <v>0</v>
      </c>
      <c r="EX787">
        <v>0</v>
      </c>
      <c r="EY787">
        <v>0</v>
      </c>
      <c r="EZ787">
        <v>0</v>
      </c>
      <c r="FA787">
        <v>0</v>
      </c>
      <c r="FB787">
        <v>0</v>
      </c>
      <c r="FC787">
        <v>0</v>
      </c>
      <c r="FD787">
        <v>0</v>
      </c>
      <c r="FE787">
        <v>0</v>
      </c>
      <c r="FF787">
        <v>106</v>
      </c>
      <c r="FG787">
        <v>0</v>
      </c>
      <c r="FH787">
        <v>48</v>
      </c>
      <c r="FI787">
        <v>0</v>
      </c>
      <c r="FJ787">
        <v>36</v>
      </c>
      <c r="FK787">
        <v>0</v>
      </c>
      <c r="FL787">
        <v>18</v>
      </c>
      <c r="FM787">
        <v>0</v>
      </c>
      <c r="FN787">
        <v>7</v>
      </c>
      <c r="FO787">
        <v>0</v>
      </c>
      <c r="FP787">
        <v>0</v>
      </c>
    </row>
    <row r="788" spans="1:172" x14ac:dyDescent="0.2">
      <c r="A788">
        <v>10869</v>
      </c>
      <c r="B788" t="s">
        <v>634</v>
      </c>
      <c r="C788" t="s">
        <v>1265</v>
      </c>
      <c r="D788" t="s">
        <v>624</v>
      </c>
      <c r="E788">
        <v>2007</v>
      </c>
      <c r="F788">
        <v>13</v>
      </c>
      <c r="G788" t="s">
        <v>781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8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3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BX788">
        <v>0</v>
      </c>
      <c r="BY788">
        <v>0</v>
      </c>
      <c r="BZ788">
        <v>0</v>
      </c>
      <c r="CA788">
        <v>0</v>
      </c>
      <c r="CB788">
        <v>0</v>
      </c>
      <c r="CC788">
        <v>0</v>
      </c>
      <c r="CD788">
        <v>0</v>
      </c>
      <c r="CE788">
        <v>0</v>
      </c>
      <c r="CF788">
        <v>0</v>
      </c>
      <c r="CG788">
        <v>0</v>
      </c>
      <c r="CH788">
        <v>0</v>
      </c>
      <c r="CI788">
        <v>0</v>
      </c>
      <c r="CJ788">
        <v>0</v>
      </c>
      <c r="CK788">
        <v>0</v>
      </c>
      <c r="CL788">
        <v>0</v>
      </c>
      <c r="CM788">
        <v>0</v>
      </c>
      <c r="CN788">
        <v>0</v>
      </c>
      <c r="CO788">
        <v>0</v>
      </c>
      <c r="CP788">
        <v>0</v>
      </c>
      <c r="CQ788">
        <v>0</v>
      </c>
      <c r="CR788">
        <v>0</v>
      </c>
      <c r="CS788">
        <v>0</v>
      </c>
      <c r="CT788">
        <v>0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0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0</v>
      </c>
      <c r="DJ788">
        <v>0</v>
      </c>
      <c r="DK788">
        <v>0</v>
      </c>
      <c r="DL788">
        <v>0</v>
      </c>
      <c r="DM788">
        <v>0</v>
      </c>
      <c r="DN788">
        <v>0</v>
      </c>
      <c r="DO788">
        <v>0</v>
      </c>
      <c r="DP788">
        <v>0</v>
      </c>
      <c r="DQ788">
        <v>0</v>
      </c>
      <c r="DR788">
        <v>0</v>
      </c>
      <c r="DS788">
        <v>0</v>
      </c>
      <c r="DT788">
        <v>0</v>
      </c>
      <c r="DU788">
        <v>0</v>
      </c>
      <c r="DV788">
        <v>0</v>
      </c>
      <c r="DW788">
        <v>0</v>
      </c>
      <c r="DX788">
        <v>0</v>
      </c>
      <c r="DY788">
        <v>0.5</v>
      </c>
      <c r="DZ788">
        <v>0</v>
      </c>
      <c r="EA788">
        <v>0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0</v>
      </c>
      <c r="EN788">
        <v>0</v>
      </c>
      <c r="EO788">
        <v>0</v>
      </c>
      <c r="EP788">
        <v>0</v>
      </c>
      <c r="EQ788">
        <v>0</v>
      </c>
      <c r="ER788">
        <v>0</v>
      </c>
      <c r="ES788">
        <v>0</v>
      </c>
      <c r="ET788">
        <v>0</v>
      </c>
      <c r="EU788">
        <v>0</v>
      </c>
      <c r="EV788">
        <v>0</v>
      </c>
      <c r="EW788">
        <v>0</v>
      </c>
      <c r="EX788">
        <v>0</v>
      </c>
      <c r="EY788">
        <v>0</v>
      </c>
      <c r="EZ788">
        <v>0</v>
      </c>
      <c r="FA788">
        <v>0</v>
      </c>
      <c r="FB788">
        <v>0</v>
      </c>
      <c r="FC788">
        <v>0</v>
      </c>
      <c r="FD788">
        <v>0</v>
      </c>
      <c r="FE788">
        <v>0</v>
      </c>
      <c r="FF788">
        <v>0</v>
      </c>
      <c r="FG788">
        <v>174</v>
      </c>
      <c r="FH788">
        <v>0</v>
      </c>
      <c r="FI788">
        <v>124</v>
      </c>
      <c r="FJ788">
        <v>0</v>
      </c>
      <c r="FK788">
        <v>65</v>
      </c>
      <c r="FL788">
        <v>0</v>
      </c>
      <c r="FM788">
        <v>0</v>
      </c>
      <c r="FN788">
        <v>0</v>
      </c>
      <c r="FO788">
        <v>0</v>
      </c>
      <c r="FP788">
        <v>0</v>
      </c>
    </row>
    <row r="789" spans="1:172" x14ac:dyDescent="0.2">
      <c r="A789">
        <v>10870</v>
      </c>
      <c r="B789" t="s">
        <v>893</v>
      </c>
      <c r="C789" t="s">
        <v>69</v>
      </c>
      <c r="D789" t="s">
        <v>624</v>
      </c>
      <c r="E789">
        <v>2010</v>
      </c>
      <c r="F789">
        <v>10</v>
      </c>
      <c r="G789" t="s">
        <v>785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BX789">
        <v>0</v>
      </c>
      <c r="BY789">
        <v>0</v>
      </c>
      <c r="BZ789">
        <v>0</v>
      </c>
      <c r="CA789">
        <v>0</v>
      </c>
      <c r="CB789">
        <v>0</v>
      </c>
      <c r="CC789">
        <v>0</v>
      </c>
      <c r="CD789">
        <v>0</v>
      </c>
      <c r="CE789">
        <v>0</v>
      </c>
      <c r="CF789">
        <v>0</v>
      </c>
      <c r="CG789">
        <v>0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0</v>
      </c>
      <c r="CN789">
        <v>0</v>
      </c>
      <c r="CO789">
        <v>0</v>
      </c>
      <c r="CP789">
        <v>0</v>
      </c>
      <c r="CQ789">
        <v>0</v>
      </c>
      <c r="CR789">
        <v>0</v>
      </c>
      <c r="CS789">
        <v>0</v>
      </c>
      <c r="CT789">
        <v>0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0</v>
      </c>
      <c r="DB789">
        <v>0</v>
      </c>
      <c r="DC789">
        <v>0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0</v>
      </c>
      <c r="DJ789">
        <v>0</v>
      </c>
      <c r="DK789">
        <v>0</v>
      </c>
      <c r="DL789">
        <v>0</v>
      </c>
      <c r="DM789">
        <v>0</v>
      </c>
      <c r="DN789">
        <v>0</v>
      </c>
      <c r="DO789">
        <v>0</v>
      </c>
      <c r="DP789">
        <v>0</v>
      </c>
      <c r="DQ789">
        <v>0</v>
      </c>
      <c r="DR789">
        <v>0</v>
      </c>
      <c r="DS789">
        <v>0</v>
      </c>
      <c r="DT789">
        <v>0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0</v>
      </c>
      <c r="EC789">
        <v>0</v>
      </c>
      <c r="ED789">
        <v>0</v>
      </c>
      <c r="EE789">
        <v>0</v>
      </c>
      <c r="EF789">
        <v>0</v>
      </c>
      <c r="EG789">
        <v>0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0</v>
      </c>
      <c r="EO789">
        <v>0</v>
      </c>
      <c r="EP789">
        <v>0</v>
      </c>
      <c r="EQ789">
        <v>0</v>
      </c>
      <c r="ER789">
        <v>0</v>
      </c>
      <c r="ES789">
        <v>0</v>
      </c>
      <c r="ET789">
        <v>0</v>
      </c>
      <c r="EU789">
        <v>0</v>
      </c>
      <c r="EV789">
        <v>0</v>
      </c>
      <c r="EW789">
        <v>0</v>
      </c>
      <c r="EX789">
        <v>0</v>
      </c>
      <c r="EY789">
        <v>0</v>
      </c>
      <c r="EZ789">
        <v>0</v>
      </c>
      <c r="FA789">
        <v>0</v>
      </c>
      <c r="FB789">
        <v>0</v>
      </c>
      <c r="FC789">
        <v>0</v>
      </c>
      <c r="FD789">
        <v>0</v>
      </c>
      <c r="FE789">
        <v>0</v>
      </c>
      <c r="FF789">
        <v>0</v>
      </c>
      <c r="FG789">
        <v>0</v>
      </c>
      <c r="FH789">
        <v>0</v>
      </c>
      <c r="FI789">
        <v>0</v>
      </c>
      <c r="FJ789">
        <v>0</v>
      </c>
      <c r="FK789">
        <v>0</v>
      </c>
      <c r="FL789">
        <v>0</v>
      </c>
      <c r="FM789">
        <v>0</v>
      </c>
      <c r="FN789">
        <v>0</v>
      </c>
      <c r="FO789">
        <v>0</v>
      </c>
      <c r="FP789">
        <v>0</v>
      </c>
    </row>
    <row r="790" spans="1:172" x14ac:dyDescent="0.2">
      <c r="A790">
        <v>10885</v>
      </c>
      <c r="B790" t="s">
        <v>745</v>
      </c>
      <c r="C790" t="s">
        <v>37</v>
      </c>
      <c r="D790" t="s">
        <v>624</v>
      </c>
      <c r="E790">
        <v>2009</v>
      </c>
      <c r="F790">
        <v>11</v>
      </c>
      <c r="G790" t="s">
        <v>782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5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5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5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16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0</v>
      </c>
      <c r="CA790">
        <v>0</v>
      </c>
      <c r="CB790">
        <v>0</v>
      </c>
      <c r="CC790">
        <v>0</v>
      </c>
      <c r="CD790">
        <v>0</v>
      </c>
      <c r="CE790">
        <v>0</v>
      </c>
      <c r="CF790">
        <v>0</v>
      </c>
      <c r="CG790">
        <v>0</v>
      </c>
      <c r="CH790">
        <v>0</v>
      </c>
      <c r="CI790">
        <v>2</v>
      </c>
      <c r="CJ790">
        <v>0</v>
      </c>
      <c r="CK790">
        <v>0</v>
      </c>
      <c r="CL790">
        <v>0</v>
      </c>
      <c r="CM790">
        <v>0</v>
      </c>
      <c r="CN790">
        <v>0</v>
      </c>
      <c r="CO790">
        <v>0</v>
      </c>
      <c r="CP790">
        <v>0</v>
      </c>
      <c r="CQ790">
        <v>0</v>
      </c>
      <c r="CR790">
        <v>0</v>
      </c>
      <c r="CS790">
        <v>0</v>
      </c>
      <c r="CT790">
        <v>3</v>
      </c>
      <c r="CU790">
        <v>0</v>
      </c>
      <c r="CV790">
        <v>0</v>
      </c>
      <c r="CW790">
        <v>0</v>
      </c>
      <c r="CX790">
        <v>0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0</v>
      </c>
      <c r="DH790">
        <v>0</v>
      </c>
      <c r="DI790">
        <v>0</v>
      </c>
      <c r="DJ790">
        <v>0</v>
      </c>
      <c r="DK790">
        <v>0</v>
      </c>
      <c r="DL790">
        <v>0</v>
      </c>
      <c r="DM790">
        <v>0</v>
      </c>
      <c r="DN790">
        <v>0</v>
      </c>
      <c r="DO790">
        <v>0</v>
      </c>
      <c r="DP790">
        <v>0</v>
      </c>
      <c r="DQ790">
        <v>0</v>
      </c>
      <c r="DR790">
        <v>0</v>
      </c>
      <c r="DS790">
        <v>0</v>
      </c>
      <c r="DT790">
        <v>0</v>
      </c>
      <c r="DU790">
        <v>0</v>
      </c>
      <c r="DV790">
        <v>0</v>
      </c>
      <c r="DW790">
        <v>0</v>
      </c>
      <c r="DX790">
        <v>0</v>
      </c>
      <c r="DY790">
        <v>0</v>
      </c>
      <c r="DZ790">
        <v>1</v>
      </c>
      <c r="EA790">
        <v>0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0</v>
      </c>
      <c r="EK790">
        <v>0</v>
      </c>
      <c r="EL790">
        <v>1</v>
      </c>
      <c r="EM790">
        <v>0</v>
      </c>
      <c r="EN790">
        <v>0</v>
      </c>
      <c r="EO790">
        <v>0</v>
      </c>
      <c r="EP790">
        <v>0</v>
      </c>
      <c r="EQ790">
        <v>0</v>
      </c>
      <c r="ER790">
        <v>0</v>
      </c>
      <c r="ES790">
        <v>0</v>
      </c>
      <c r="ET790">
        <v>0</v>
      </c>
      <c r="EU790">
        <v>0</v>
      </c>
      <c r="EV790">
        <v>0</v>
      </c>
      <c r="EW790">
        <v>0</v>
      </c>
      <c r="EX790">
        <v>0</v>
      </c>
      <c r="EY790">
        <v>0</v>
      </c>
      <c r="EZ790">
        <v>0</v>
      </c>
      <c r="FA790">
        <v>0</v>
      </c>
      <c r="FB790">
        <v>0</v>
      </c>
      <c r="FC790">
        <v>0</v>
      </c>
      <c r="FD790">
        <v>0</v>
      </c>
      <c r="FE790">
        <v>0</v>
      </c>
      <c r="FF790">
        <v>0</v>
      </c>
      <c r="FG790">
        <v>127</v>
      </c>
      <c r="FH790">
        <v>0</v>
      </c>
      <c r="FI790">
        <v>91</v>
      </c>
      <c r="FJ790">
        <v>0</v>
      </c>
      <c r="FK790">
        <v>50</v>
      </c>
      <c r="FL790">
        <v>0</v>
      </c>
      <c r="FM790">
        <v>19</v>
      </c>
      <c r="FN790">
        <v>0</v>
      </c>
      <c r="FO790">
        <v>0</v>
      </c>
      <c r="FP790">
        <v>0</v>
      </c>
    </row>
    <row r="791" spans="1:172" x14ac:dyDescent="0.2">
      <c r="A791">
        <v>10887</v>
      </c>
      <c r="B791" t="s">
        <v>894</v>
      </c>
      <c r="C791" t="s">
        <v>37</v>
      </c>
      <c r="D791" t="s">
        <v>624</v>
      </c>
      <c r="E791">
        <v>2008</v>
      </c>
      <c r="F791">
        <v>12</v>
      </c>
      <c r="G791" t="s">
        <v>783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0.4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1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2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BX791">
        <v>0</v>
      </c>
      <c r="BY791">
        <v>0</v>
      </c>
      <c r="BZ791">
        <v>0</v>
      </c>
      <c r="CA791">
        <v>0</v>
      </c>
      <c r="CB791">
        <v>0</v>
      </c>
      <c r="CC791">
        <v>0</v>
      </c>
      <c r="CD791">
        <v>0</v>
      </c>
      <c r="CE791">
        <v>0</v>
      </c>
      <c r="CF791">
        <v>0</v>
      </c>
      <c r="CG791">
        <v>0</v>
      </c>
      <c r="CH791">
        <v>0</v>
      </c>
      <c r="CI791">
        <v>2</v>
      </c>
      <c r="CJ791">
        <v>0</v>
      </c>
      <c r="CK791">
        <v>0</v>
      </c>
      <c r="CL791">
        <v>0</v>
      </c>
      <c r="CM791">
        <v>0</v>
      </c>
      <c r="CN791">
        <v>0</v>
      </c>
      <c r="CO791">
        <v>0</v>
      </c>
      <c r="CP791">
        <v>0</v>
      </c>
      <c r="CQ791">
        <v>0</v>
      </c>
      <c r="CR791">
        <v>0</v>
      </c>
      <c r="CS791">
        <v>0</v>
      </c>
      <c r="CT791">
        <v>0</v>
      </c>
      <c r="CU791">
        <v>0</v>
      </c>
      <c r="CV791">
        <v>0</v>
      </c>
      <c r="CW791">
        <v>0</v>
      </c>
      <c r="CX791">
        <v>0</v>
      </c>
      <c r="CY791">
        <v>0</v>
      </c>
      <c r="CZ791">
        <v>0</v>
      </c>
      <c r="DA791">
        <v>0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0</v>
      </c>
      <c r="DH791">
        <v>0</v>
      </c>
      <c r="DI791">
        <v>0</v>
      </c>
      <c r="DJ791">
        <v>0</v>
      </c>
      <c r="DK791">
        <v>0</v>
      </c>
      <c r="DL791">
        <v>0</v>
      </c>
      <c r="DM791">
        <v>0</v>
      </c>
      <c r="DN791">
        <v>0</v>
      </c>
      <c r="DO791">
        <v>0</v>
      </c>
      <c r="DP791">
        <v>0</v>
      </c>
      <c r="DQ791">
        <v>0</v>
      </c>
      <c r="DR791">
        <v>0</v>
      </c>
      <c r="DS791">
        <v>0</v>
      </c>
      <c r="DT791">
        <v>0</v>
      </c>
      <c r="DU791">
        <v>0</v>
      </c>
      <c r="DV791">
        <v>0</v>
      </c>
      <c r="DW791">
        <v>0</v>
      </c>
      <c r="DX791">
        <v>0</v>
      </c>
      <c r="DY791">
        <v>0</v>
      </c>
      <c r="DZ791">
        <v>0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0</v>
      </c>
      <c r="EN791">
        <v>0</v>
      </c>
      <c r="EO791">
        <v>0</v>
      </c>
      <c r="EP791">
        <v>0</v>
      </c>
      <c r="EQ791">
        <v>0</v>
      </c>
      <c r="ER791">
        <v>0</v>
      </c>
      <c r="ES791">
        <v>0</v>
      </c>
      <c r="ET791">
        <v>0</v>
      </c>
      <c r="EU791">
        <v>0</v>
      </c>
      <c r="EV791">
        <v>0</v>
      </c>
      <c r="EW791">
        <v>0</v>
      </c>
      <c r="EX791">
        <v>0</v>
      </c>
      <c r="EY791">
        <v>0</v>
      </c>
      <c r="EZ791">
        <v>0</v>
      </c>
      <c r="FA791">
        <v>0</v>
      </c>
      <c r="FB791">
        <v>0</v>
      </c>
      <c r="FC791">
        <v>0</v>
      </c>
      <c r="FD791">
        <v>0</v>
      </c>
      <c r="FE791">
        <v>0</v>
      </c>
      <c r="FF791">
        <v>0</v>
      </c>
      <c r="FG791">
        <v>210</v>
      </c>
      <c r="FH791">
        <v>0</v>
      </c>
      <c r="FI791">
        <v>158</v>
      </c>
      <c r="FJ791">
        <v>0</v>
      </c>
      <c r="FK791">
        <v>84</v>
      </c>
      <c r="FL791">
        <v>0</v>
      </c>
      <c r="FM791">
        <v>42</v>
      </c>
      <c r="FN791">
        <v>0</v>
      </c>
      <c r="FO791">
        <v>0</v>
      </c>
      <c r="FP791">
        <v>0</v>
      </c>
    </row>
    <row r="792" spans="1:172" x14ac:dyDescent="0.2">
      <c r="A792">
        <v>10889</v>
      </c>
      <c r="B792" t="s">
        <v>603</v>
      </c>
      <c r="C792" t="s">
        <v>37</v>
      </c>
      <c r="D792" t="s">
        <v>624</v>
      </c>
      <c r="E792">
        <v>2005</v>
      </c>
      <c r="F792">
        <v>15</v>
      </c>
      <c r="G792" t="s">
        <v>778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0.7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0.4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0.4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0</v>
      </c>
      <c r="CA792">
        <v>0</v>
      </c>
      <c r="CB792">
        <v>0</v>
      </c>
      <c r="CC792">
        <v>0</v>
      </c>
      <c r="CD792">
        <v>0</v>
      </c>
      <c r="CE792">
        <v>0</v>
      </c>
      <c r="CF792">
        <v>0</v>
      </c>
      <c r="CG792">
        <v>0</v>
      </c>
      <c r="CH792">
        <v>0</v>
      </c>
      <c r="CI792">
        <v>0</v>
      </c>
      <c r="CJ792">
        <v>0</v>
      </c>
      <c r="CK792">
        <v>0</v>
      </c>
      <c r="CL792">
        <v>0</v>
      </c>
      <c r="CM792">
        <v>0</v>
      </c>
      <c r="CN792">
        <v>0</v>
      </c>
      <c r="CO792">
        <v>0</v>
      </c>
      <c r="CP792">
        <v>0</v>
      </c>
      <c r="CQ792">
        <v>0</v>
      </c>
      <c r="CR792">
        <v>0</v>
      </c>
      <c r="CS792">
        <v>0</v>
      </c>
      <c r="CT792">
        <v>0</v>
      </c>
      <c r="CU792">
        <v>0</v>
      </c>
      <c r="CV792">
        <v>0</v>
      </c>
      <c r="CW792">
        <v>0</v>
      </c>
      <c r="CX792">
        <v>0</v>
      </c>
      <c r="CY792">
        <v>0</v>
      </c>
      <c r="CZ792">
        <v>0</v>
      </c>
      <c r="DA792">
        <v>0</v>
      </c>
      <c r="DB792">
        <v>0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0</v>
      </c>
      <c r="DL792">
        <v>0</v>
      </c>
      <c r="DM792">
        <v>0</v>
      </c>
      <c r="DN792">
        <v>0</v>
      </c>
      <c r="DO792">
        <v>0</v>
      </c>
      <c r="DP792">
        <v>0</v>
      </c>
      <c r="DQ792">
        <v>0</v>
      </c>
      <c r="DR792">
        <v>0</v>
      </c>
      <c r="DS792">
        <v>0</v>
      </c>
      <c r="DT792">
        <v>0</v>
      </c>
      <c r="DU792">
        <v>0</v>
      </c>
      <c r="DV792">
        <v>0</v>
      </c>
      <c r="DW792">
        <v>0</v>
      </c>
      <c r="DX792">
        <v>0.5</v>
      </c>
      <c r="DY792">
        <v>0</v>
      </c>
      <c r="DZ792">
        <v>0</v>
      </c>
      <c r="EA792">
        <v>0</v>
      </c>
      <c r="EB792">
        <v>0</v>
      </c>
      <c r="EC792">
        <v>0</v>
      </c>
      <c r="ED792">
        <v>0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0</v>
      </c>
      <c r="EO792">
        <v>0</v>
      </c>
      <c r="EP792">
        <v>0</v>
      </c>
      <c r="EQ792">
        <v>0</v>
      </c>
      <c r="ER792">
        <v>0</v>
      </c>
      <c r="ES792">
        <v>0</v>
      </c>
      <c r="ET792">
        <v>0</v>
      </c>
      <c r="EU792">
        <v>0</v>
      </c>
      <c r="EV792">
        <v>0</v>
      </c>
      <c r="EW792">
        <v>0</v>
      </c>
      <c r="EX792">
        <v>0</v>
      </c>
      <c r="EY792">
        <v>0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500</v>
      </c>
      <c r="FF792">
        <v>0</v>
      </c>
      <c r="FG792">
        <v>254</v>
      </c>
      <c r="FH792">
        <v>0</v>
      </c>
      <c r="FI792">
        <v>197</v>
      </c>
      <c r="FJ792">
        <v>0</v>
      </c>
      <c r="FK792">
        <v>0</v>
      </c>
      <c r="FL792">
        <v>0</v>
      </c>
      <c r="FM792">
        <v>0</v>
      </c>
      <c r="FN792">
        <v>0</v>
      </c>
      <c r="FO792">
        <v>0</v>
      </c>
      <c r="FP792">
        <v>0</v>
      </c>
    </row>
    <row r="793" spans="1:172" x14ac:dyDescent="0.2">
      <c r="A793">
        <v>10899</v>
      </c>
      <c r="B793" t="s">
        <v>853</v>
      </c>
      <c r="C793" t="s">
        <v>37</v>
      </c>
      <c r="D793" t="s">
        <v>624</v>
      </c>
      <c r="E793">
        <v>2009</v>
      </c>
      <c r="F793">
        <v>11</v>
      </c>
      <c r="G793" t="s">
        <v>782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4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BX793">
        <v>0</v>
      </c>
      <c r="BY793">
        <v>0</v>
      </c>
      <c r="BZ793">
        <v>0</v>
      </c>
      <c r="CA793">
        <v>0</v>
      </c>
      <c r="CB793">
        <v>0</v>
      </c>
      <c r="CC793">
        <v>0</v>
      </c>
      <c r="CD793">
        <v>0</v>
      </c>
      <c r="CE793">
        <v>0</v>
      </c>
      <c r="CF793">
        <v>0</v>
      </c>
      <c r="CG793">
        <v>0</v>
      </c>
      <c r="CH793">
        <v>0</v>
      </c>
      <c r="CI793">
        <v>0</v>
      </c>
      <c r="CJ793">
        <v>0</v>
      </c>
      <c r="CK793">
        <v>0</v>
      </c>
      <c r="CL793">
        <v>0</v>
      </c>
      <c r="CM793">
        <v>0</v>
      </c>
      <c r="CN793">
        <v>0</v>
      </c>
      <c r="CO793">
        <v>0</v>
      </c>
      <c r="CP793">
        <v>0</v>
      </c>
      <c r="CQ793">
        <v>0</v>
      </c>
      <c r="CR793">
        <v>0</v>
      </c>
      <c r="CS793">
        <v>0</v>
      </c>
      <c r="CT793">
        <v>0</v>
      </c>
      <c r="CU793">
        <v>0</v>
      </c>
      <c r="CV793">
        <v>0</v>
      </c>
      <c r="CW793">
        <v>0</v>
      </c>
      <c r="CX793">
        <v>0</v>
      </c>
      <c r="CY793">
        <v>0</v>
      </c>
      <c r="CZ793">
        <v>0</v>
      </c>
      <c r="DA793">
        <v>0</v>
      </c>
      <c r="DB793">
        <v>0</v>
      </c>
      <c r="DC793">
        <v>0</v>
      </c>
      <c r="DD793">
        <v>0</v>
      </c>
      <c r="DE793">
        <v>0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0</v>
      </c>
      <c r="DT793">
        <v>0</v>
      </c>
      <c r="DU793">
        <v>0</v>
      </c>
      <c r="DV793">
        <v>0</v>
      </c>
      <c r="DW793">
        <v>0</v>
      </c>
      <c r="DX793">
        <v>0</v>
      </c>
      <c r="DY793">
        <v>0</v>
      </c>
      <c r="DZ793">
        <v>1</v>
      </c>
      <c r="EA793">
        <v>0</v>
      </c>
      <c r="EB793">
        <v>0</v>
      </c>
      <c r="EC793">
        <v>0</v>
      </c>
      <c r="ED793">
        <v>0</v>
      </c>
      <c r="EE793">
        <v>0</v>
      </c>
      <c r="EF793">
        <v>0</v>
      </c>
      <c r="EG793">
        <v>0</v>
      </c>
      <c r="EH793">
        <v>0</v>
      </c>
      <c r="EI793">
        <v>0</v>
      </c>
      <c r="EJ793">
        <v>0</v>
      </c>
      <c r="EK793">
        <v>0</v>
      </c>
      <c r="EL793">
        <v>0</v>
      </c>
      <c r="EM793">
        <v>0</v>
      </c>
      <c r="EN793">
        <v>0</v>
      </c>
      <c r="EO793">
        <v>0</v>
      </c>
      <c r="EP793">
        <v>0</v>
      </c>
      <c r="EQ793">
        <v>0</v>
      </c>
      <c r="ER793">
        <v>0</v>
      </c>
      <c r="ES793">
        <v>0</v>
      </c>
      <c r="ET793">
        <v>0</v>
      </c>
      <c r="EU793">
        <v>0</v>
      </c>
      <c r="EV793">
        <v>0</v>
      </c>
      <c r="EW793">
        <v>0</v>
      </c>
      <c r="EX793">
        <v>0</v>
      </c>
      <c r="EY793">
        <v>0</v>
      </c>
      <c r="EZ793">
        <v>0</v>
      </c>
      <c r="FA793">
        <v>0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317</v>
      </c>
      <c r="FH793">
        <v>0</v>
      </c>
      <c r="FI793">
        <v>255</v>
      </c>
      <c r="FJ793">
        <v>0</v>
      </c>
      <c r="FK793">
        <v>143</v>
      </c>
      <c r="FL793">
        <v>0</v>
      </c>
      <c r="FM793">
        <v>75</v>
      </c>
      <c r="FN793">
        <v>0</v>
      </c>
      <c r="FO793">
        <v>0</v>
      </c>
      <c r="FP793">
        <v>0</v>
      </c>
    </row>
    <row r="794" spans="1:172" x14ac:dyDescent="0.2">
      <c r="A794">
        <v>10900</v>
      </c>
      <c r="B794" t="s">
        <v>604</v>
      </c>
      <c r="C794" t="s">
        <v>37</v>
      </c>
      <c r="D794" t="s">
        <v>624</v>
      </c>
      <c r="E794">
        <v>2006</v>
      </c>
      <c r="F794">
        <v>14</v>
      </c>
      <c r="G794" t="s">
        <v>780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1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8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0</v>
      </c>
      <c r="CQ794">
        <v>0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0</v>
      </c>
      <c r="DA794">
        <v>0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0</v>
      </c>
      <c r="DR794">
        <v>0</v>
      </c>
      <c r="DS794">
        <v>0</v>
      </c>
      <c r="DT794">
        <v>0</v>
      </c>
      <c r="DU794">
        <v>0</v>
      </c>
      <c r="DV794">
        <v>0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0</v>
      </c>
      <c r="EH794">
        <v>0</v>
      </c>
      <c r="EI794">
        <v>0</v>
      </c>
      <c r="EJ794">
        <v>0</v>
      </c>
      <c r="EK794">
        <v>0.5</v>
      </c>
      <c r="EL794">
        <v>0</v>
      </c>
      <c r="EM794">
        <v>0</v>
      </c>
      <c r="EN794">
        <v>0</v>
      </c>
      <c r="EO794">
        <v>0</v>
      </c>
      <c r="EP794">
        <v>0</v>
      </c>
      <c r="EQ794">
        <v>0</v>
      </c>
      <c r="ER794">
        <v>0</v>
      </c>
      <c r="ES794">
        <v>0</v>
      </c>
      <c r="ET794">
        <v>0</v>
      </c>
      <c r="EU794">
        <v>0</v>
      </c>
      <c r="EV794">
        <v>0</v>
      </c>
      <c r="EW794">
        <v>0</v>
      </c>
      <c r="EX794">
        <v>0</v>
      </c>
      <c r="EY794">
        <v>0</v>
      </c>
      <c r="EZ794">
        <v>0</v>
      </c>
      <c r="FA794">
        <v>0</v>
      </c>
      <c r="FB794">
        <v>0</v>
      </c>
      <c r="FC794">
        <v>0</v>
      </c>
      <c r="FD794">
        <v>0</v>
      </c>
      <c r="FE794">
        <v>514</v>
      </c>
      <c r="FF794">
        <v>0</v>
      </c>
      <c r="FG794">
        <v>179</v>
      </c>
      <c r="FH794">
        <v>0</v>
      </c>
      <c r="FI794">
        <v>130</v>
      </c>
      <c r="FJ794">
        <v>0</v>
      </c>
      <c r="FK794">
        <v>69</v>
      </c>
      <c r="FL794">
        <v>0</v>
      </c>
      <c r="FM794">
        <v>0</v>
      </c>
      <c r="FN794">
        <v>0</v>
      </c>
      <c r="FO794">
        <v>0</v>
      </c>
      <c r="FP794">
        <v>0</v>
      </c>
    </row>
    <row r="795" spans="1:172" x14ac:dyDescent="0.2">
      <c r="A795">
        <v>10908</v>
      </c>
      <c r="B795" t="s">
        <v>746</v>
      </c>
      <c r="C795" t="s">
        <v>43</v>
      </c>
      <c r="D795" t="s">
        <v>624</v>
      </c>
      <c r="E795">
        <v>2006</v>
      </c>
      <c r="F795">
        <v>14</v>
      </c>
      <c r="G795" t="s">
        <v>780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1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2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5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>
        <v>0</v>
      </c>
      <c r="CA795">
        <v>0</v>
      </c>
      <c r="CB795">
        <v>0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3.5</v>
      </c>
      <c r="CI795">
        <v>0</v>
      </c>
      <c r="CJ795">
        <v>0</v>
      </c>
      <c r="CK795">
        <v>0</v>
      </c>
      <c r="CL795">
        <v>0</v>
      </c>
      <c r="CM795">
        <v>0</v>
      </c>
      <c r="CN795">
        <v>0</v>
      </c>
      <c r="CO795">
        <v>0</v>
      </c>
      <c r="CP795">
        <v>0</v>
      </c>
      <c r="CQ795">
        <v>0</v>
      </c>
      <c r="CR795">
        <v>0</v>
      </c>
      <c r="CS795">
        <v>0</v>
      </c>
      <c r="CT795">
        <v>0</v>
      </c>
      <c r="CU795">
        <v>0</v>
      </c>
      <c r="CV795">
        <v>0</v>
      </c>
      <c r="CW795">
        <v>0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0</v>
      </c>
      <c r="DQ795">
        <v>0</v>
      </c>
      <c r="DR795">
        <v>0</v>
      </c>
      <c r="DS795">
        <v>0</v>
      </c>
      <c r="DT795">
        <v>0</v>
      </c>
      <c r="DU795">
        <v>0</v>
      </c>
      <c r="DV795">
        <v>0</v>
      </c>
      <c r="DW795">
        <v>0</v>
      </c>
      <c r="DX795">
        <v>0</v>
      </c>
      <c r="DY795">
        <v>2</v>
      </c>
      <c r="DZ795">
        <v>0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0.5</v>
      </c>
      <c r="EL795">
        <v>0</v>
      </c>
      <c r="EM795">
        <v>0</v>
      </c>
      <c r="EN795">
        <v>0</v>
      </c>
      <c r="EO795">
        <v>0</v>
      </c>
      <c r="EP795">
        <v>0</v>
      </c>
      <c r="EQ795">
        <v>0</v>
      </c>
      <c r="ER795">
        <v>0</v>
      </c>
      <c r="ES795">
        <v>0</v>
      </c>
      <c r="ET795">
        <v>0</v>
      </c>
      <c r="EU795">
        <v>0</v>
      </c>
      <c r="EV795">
        <v>0</v>
      </c>
      <c r="EW795">
        <v>0</v>
      </c>
      <c r="EX795">
        <v>0</v>
      </c>
      <c r="EY795">
        <v>0</v>
      </c>
      <c r="EZ795">
        <v>0</v>
      </c>
      <c r="FA795">
        <v>0</v>
      </c>
      <c r="FB795">
        <v>0</v>
      </c>
      <c r="FC795">
        <v>0</v>
      </c>
      <c r="FD795">
        <v>0</v>
      </c>
      <c r="FE795">
        <v>458</v>
      </c>
      <c r="FF795">
        <v>0</v>
      </c>
      <c r="FG795">
        <v>119</v>
      </c>
      <c r="FH795">
        <v>0</v>
      </c>
      <c r="FI795">
        <v>83</v>
      </c>
      <c r="FJ795">
        <v>0</v>
      </c>
      <c r="FK795">
        <v>41</v>
      </c>
      <c r="FL795">
        <v>0</v>
      </c>
      <c r="FM795">
        <v>0</v>
      </c>
      <c r="FN795">
        <v>0</v>
      </c>
      <c r="FO795">
        <v>0</v>
      </c>
      <c r="FP795">
        <v>0</v>
      </c>
    </row>
    <row r="796" spans="1:172" x14ac:dyDescent="0.2">
      <c r="A796">
        <v>10909</v>
      </c>
      <c r="B796" t="s">
        <v>608</v>
      </c>
      <c r="C796" t="s">
        <v>76</v>
      </c>
      <c r="D796" t="s">
        <v>624</v>
      </c>
      <c r="E796">
        <v>2009</v>
      </c>
      <c r="F796">
        <v>11</v>
      </c>
      <c r="G796" t="s">
        <v>782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3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3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5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10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  <c r="CM796">
        <v>0</v>
      </c>
      <c r="CN796">
        <v>0</v>
      </c>
      <c r="CO796">
        <v>0</v>
      </c>
      <c r="CP796">
        <v>0</v>
      </c>
      <c r="CQ796">
        <v>0</v>
      </c>
      <c r="CR796">
        <v>0</v>
      </c>
      <c r="CS796">
        <v>0</v>
      </c>
      <c r="CT796">
        <v>2</v>
      </c>
      <c r="CU796">
        <v>0</v>
      </c>
      <c r="CV796">
        <v>0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0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0</v>
      </c>
      <c r="DR796">
        <v>0</v>
      </c>
      <c r="DS796">
        <v>0</v>
      </c>
      <c r="DT796">
        <v>0</v>
      </c>
      <c r="DU796">
        <v>0</v>
      </c>
      <c r="DV796">
        <v>0</v>
      </c>
      <c r="DW796">
        <v>0</v>
      </c>
      <c r="DX796">
        <v>0</v>
      </c>
      <c r="DY796">
        <v>0</v>
      </c>
      <c r="DZ796">
        <v>2</v>
      </c>
      <c r="EA796">
        <v>0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0</v>
      </c>
      <c r="EH796">
        <v>0</v>
      </c>
      <c r="EI796">
        <v>0</v>
      </c>
      <c r="EJ796">
        <v>0</v>
      </c>
      <c r="EK796">
        <v>0</v>
      </c>
      <c r="EL796">
        <v>1</v>
      </c>
      <c r="EM796">
        <v>0</v>
      </c>
      <c r="EN796">
        <v>0</v>
      </c>
      <c r="EO796">
        <v>0</v>
      </c>
      <c r="EP796">
        <v>0</v>
      </c>
      <c r="EQ796">
        <v>0</v>
      </c>
      <c r="ER796">
        <v>0</v>
      </c>
      <c r="ES796">
        <v>0</v>
      </c>
      <c r="ET796">
        <v>0</v>
      </c>
      <c r="EU796">
        <v>0</v>
      </c>
      <c r="EV796">
        <v>0</v>
      </c>
      <c r="EW796">
        <v>0</v>
      </c>
      <c r="EX796">
        <v>0</v>
      </c>
      <c r="EY796">
        <v>0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0</v>
      </c>
      <c r="FF796">
        <v>0</v>
      </c>
      <c r="FG796">
        <v>167</v>
      </c>
      <c r="FH796">
        <v>0</v>
      </c>
      <c r="FI796">
        <v>122</v>
      </c>
      <c r="FJ796">
        <v>0</v>
      </c>
      <c r="FK796">
        <v>64</v>
      </c>
      <c r="FL796">
        <v>0</v>
      </c>
      <c r="FM796">
        <v>29</v>
      </c>
      <c r="FN796">
        <v>0</v>
      </c>
      <c r="FO796">
        <v>0</v>
      </c>
      <c r="FP796">
        <v>0</v>
      </c>
    </row>
    <row r="797" spans="1:172" x14ac:dyDescent="0.2">
      <c r="A797">
        <v>10928</v>
      </c>
      <c r="B797" t="s">
        <v>961</v>
      </c>
      <c r="C797" t="s">
        <v>67</v>
      </c>
      <c r="D797" t="s">
        <v>624</v>
      </c>
      <c r="E797">
        <v>1957</v>
      </c>
      <c r="F797">
        <v>63</v>
      </c>
      <c r="G797" t="s">
        <v>770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0</v>
      </c>
      <c r="CA797">
        <v>0</v>
      </c>
      <c r="CB797">
        <v>0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0</v>
      </c>
      <c r="CJ797">
        <v>0</v>
      </c>
      <c r="CK797">
        <v>0</v>
      </c>
      <c r="CL797">
        <v>0</v>
      </c>
      <c r="CM797">
        <v>0</v>
      </c>
      <c r="CN797">
        <v>0</v>
      </c>
      <c r="CO797">
        <v>0</v>
      </c>
      <c r="CP797">
        <v>0</v>
      </c>
      <c r="CQ797">
        <v>0</v>
      </c>
      <c r="CR797">
        <v>0</v>
      </c>
      <c r="CS797">
        <v>0</v>
      </c>
      <c r="CT797">
        <v>0</v>
      </c>
      <c r="CU797">
        <v>0</v>
      </c>
      <c r="CV797">
        <v>0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0</v>
      </c>
      <c r="DD797">
        <v>0</v>
      </c>
      <c r="DE797">
        <v>0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0</v>
      </c>
      <c r="DN797">
        <v>0</v>
      </c>
      <c r="DO797">
        <v>0</v>
      </c>
      <c r="DP797">
        <v>0</v>
      </c>
      <c r="DQ797">
        <v>0</v>
      </c>
      <c r="DR797">
        <v>0</v>
      </c>
      <c r="DS797">
        <v>0</v>
      </c>
      <c r="DT797">
        <v>0</v>
      </c>
      <c r="DU797">
        <v>0</v>
      </c>
      <c r="DV797">
        <v>0</v>
      </c>
      <c r="DW797">
        <v>0</v>
      </c>
      <c r="DX797">
        <v>0</v>
      </c>
      <c r="DY797">
        <v>0</v>
      </c>
      <c r="DZ797">
        <v>0</v>
      </c>
      <c r="EA797">
        <v>0</v>
      </c>
      <c r="EB797">
        <v>0</v>
      </c>
      <c r="EC797">
        <v>0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0</v>
      </c>
      <c r="EM797">
        <v>0</v>
      </c>
      <c r="EN797">
        <v>0</v>
      </c>
      <c r="EO797">
        <v>0</v>
      </c>
      <c r="EP797">
        <v>0.5</v>
      </c>
      <c r="EQ797">
        <v>0</v>
      </c>
      <c r="ER797">
        <v>0</v>
      </c>
      <c r="ES797">
        <v>0</v>
      </c>
      <c r="ET797">
        <v>0</v>
      </c>
      <c r="EU797">
        <v>0</v>
      </c>
      <c r="EV797">
        <v>0</v>
      </c>
      <c r="EW797">
        <v>0</v>
      </c>
      <c r="EX797">
        <v>0</v>
      </c>
      <c r="EY797">
        <v>0</v>
      </c>
      <c r="EZ797">
        <v>0</v>
      </c>
      <c r="FA797">
        <v>0</v>
      </c>
      <c r="FB797">
        <v>151</v>
      </c>
      <c r="FC797">
        <v>0</v>
      </c>
      <c r="FD797">
        <v>0</v>
      </c>
      <c r="FE797">
        <v>0</v>
      </c>
      <c r="FF797">
        <v>0</v>
      </c>
      <c r="FG797">
        <v>0</v>
      </c>
      <c r="FH797">
        <v>0</v>
      </c>
      <c r="FI797">
        <v>0</v>
      </c>
      <c r="FJ797">
        <v>0</v>
      </c>
      <c r="FK797">
        <v>0</v>
      </c>
      <c r="FL797">
        <v>0</v>
      </c>
      <c r="FM797">
        <v>0</v>
      </c>
      <c r="FN797">
        <v>0</v>
      </c>
      <c r="FO797">
        <v>0</v>
      </c>
      <c r="FP797">
        <v>0</v>
      </c>
    </row>
    <row r="798" spans="1:172" x14ac:dyDescent="0.2">
      <c r="A798">
        <v>10934</v>
      </c>
      <c r="B798" t="s">
        <v>895</v>
      </c>
      <c r="C798" t="s">
        <v>86</v>
      </c>
      <c r="D798" t="s">
        <v>624</v>
      </c>
      <c r="E798">
        <v>2007</v>
      </c>
      <c r="F798">
        <v>13</v>
      </c>
      <c r="G798" t="s">
        <v>781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6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2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0</v>
      </c>
      <c r="BZ798">
        <v>0</v>
      </c>
      <c r="CA798">
        <v>0</v>
      </c>
      <c r="CB798">
        <v>0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0</v>
      </c>
      <c r="CI798">
        <v>0</v>
      </c>
      <c r="CJ798">
        <v>0</v>
      </c>
      <c r="CK798">
        <v>0</v>
      </c>
      <c r="CL798">
        <v>0</v>
      </c>
      <c r="CM798">
        <v>0</v>
      </c>
      <c r="CN798">
        <v>0</v>
      </c>
      <c r="CO798">
        <v>0</v>
      </c>
      <c r="CP798">
        <v>0</v>
      </c>
      <c r="CQ798">
        <v>0</v>
      </c>
      <c r="CR798">
        <v>0</v>
      </c>
      <c r="CS798">
        <v>0</v>
      </c>
      <c r="CT798">
        <v>0</v>
      </c>
      <c r="CU798">
        <v>0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0</v>
      </c>
      <c r="DD798">
        <v>0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0</v>
      </c>
      <c r="DN798">
        <v>0</v>
      </c>
      <c r="DO798">
        <v>0</v>
      </c>
      <c r="DP798">
        <v>0</v>
      </c>
      <c r="DQ798">
        <v>0</v>
      </c>
      <c r="DR798">
        <v>0</v>
      </c>
      <c r="DS798">
        <v>0</v>
      </c>
      <c r="DT798">
        <v>0</v>
      </c>
      <c r="DU798">
        <v>0</v>
      </c>
      <c r="DV798">
        <v>0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0</v>
      </c>
      <c r="EC798">
        <v>0</v>
      </c>
      <c r="ED798">
        <v>0</v>
      </c>
      <c r="EE798">
        <v>0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0</v>
      </c>
      <c r="EQ798">
        <v>0</v>
      </c>
      <c r="ER798">
        <v>4</v>
      </c>
      <c r="ES798">
        <v>0</v>
      </c>
      <c r="ET798">
        <v>0</v>
      </c>
      <c r="EU798">
        <v>0</v>
      </c>
      <c r="EV798">
        <v>0</v>
      </c>
      <c r="EW798">
        <v>0</v>
      </c>
      <c r="EX798">
        <v>0</v>
      </c>
      <c r="EY798">
        <v>0</v>
      </c>
      <c r="EZ798">
        <v>0</v>
      </c>
      <c r="FA798">
        <v>0</v>
      </c>
      <c r="FB798">
        <v>0</v>
      </c>
      <c r="FC798">
        <v>0</v>
      </c>
      <c r="FD798">
        <v>0</v>
      </c>
      <c r="FE798">
        <v>0</v>
      </c>
      <c r="FF798">
        <v>0</v>
      </c>
      <c r="FG798">
        <v>192</v>
      </c>
      <c r="FH798">
        <v>0</v>
      </c>
      <c r="FI798">
        <v>142</v>
      </c>
      <c r="FJ798">
        <v>0</v>
      </c>
      <c r="FK798">
        <v>78</v>
      </c>
      <c r="FL798">
        <v>0</v>
      </c>
      <c r="FM798">
        <v>0</v>
      </c>
      <c r="FN798">
        <v>0</v>
      </c>
      <c r="FO798">
        <v>0</v>
      </c>
      <c r="FP798">
        <v>0</v>
      </c>
    </row>
    <row r="799" spans="1:172" x14ac:dyDescent="0.2">
      <c r="A799">
        <v>10942</v>
      </c>
      <c r="B799" t="s">
        <v>896</v>
      </c>
      <c r="C799" t="s">
        <v>75</v>
      </c>
      <c r="D799" t="s">
        <v>624</v>
      </c>
      <c r="E799">
        <v>2002</v>
      </c>
      <c r="F799">
        <v>18</v>
      </c>
      <c r="G799" t="s">
        <v>777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0.7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4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>
        <v>0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0</v>
      </c>
      <c r="CJ799">
        <v>0</v>
      </c>
      <c r="CK799">
        <v>0</v>
      </c>
      <c r="CL799">
        <v>0</v>
      </c>
      <c r="CM799">
        <v>0</v>
      </c>
      <c r="CN799">
        <v>0</v>
      </c>
      <c r="CO799">
        <v>0</v>
      </c>
      <c r="CP799">
        <v>0</v>
      </c>
      <c r="CQ799">
        <v>0</v>
      </c>
      <c r="CR799">
        <v>0</v>
      </c>
      <c r="CS799">
        <v>0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0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0</v>
      </c>
      <c r="DN799">
        <v>0</v>
      </c>
      <c r="DO799">
        <v>0</v>
      </c>
      <c r="DP799">
        <v>0</v>
      </c>
      <c r="DQ799">
        <v>0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0</v>
      </c>
      <c r="DY799">
        <v>0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0</v>
      </c>
      <c r="EN799">
        <v>0</v>
      </c>
      <c r="EO799">
        <v>0</v>
      </c>
      <c r="EP799">
        <v>0</v>
      </c>
      <c r="EQ799">
        <v>0</v>
      </c>
      <c r="ER799">
        <v>0</v>
      </c>
      <c r="ES799">
        <v>0</v>
      </c>
      <c r="ET799">
        <v>0</v>
      </c>
      <c r="EU799">
        <v>0</v>
      </c>
      <c r="EV799">
        <v>0</v>
      </c>
      <c r="EW799">
        <v>0</v>
      </c>
      <c r="EX799">
        <v>0</v>
      </c>
      <c r="EY799">
        <v>0</v>
      </c>
      <c r="EZ799">
        <v>0</v>
      </c>
      <c r="FA799">
        <v>0</v>
      </c>
      <c r="FB799">
        <v>0</v>
      </c>
      <c r="FC799">
        <v>0</v>
      </c>
      <c r="FD799">
        <v>0</v>
      </c>
      <c r="FE799">
        <v>393</v>
      </c>
      <c r="FF799">
        <v>0</v>
      </c>
      <c r="FG799">
        <v>168</v>
      </c>
      <c r="FH799">
        <v>0</v>
      </c>
      <c r="FI799">
        <v>0</v>
      </c>
      <c r="FJ799">
        <v>0</v>
      </c>
      <c r="FK799">
        <v>0</v>
      </c>
      <c r="FL799">
        <v>0</v>
      </c>
      <c r="FM799">
        <v>0</v>
      </c>
      <c r="FN799">
        <v>0</v>
      </c>
      <c r="FO799">
        <v>0</v>
      </c>
      <c r="FP799">
        <v>0</v>
      </c>
    </row>
    <row r="800" spans="1:172" x14ac:dyDescent="0.2">
      <c r="A800">
        <v>10949</v>
      </c>
      <c r="B800" t="s">
        <v>605</v>
      </c>
      <c r="C800" t="s">
        <v>73</v>
      </c>
      <c r="D800" t="s">
        <v>624</v>
      </c>
      <c r="E800">
        <v>2007</v>
      </c>
      <c r="F800">
        <v>13</v>
      </c>
      <c r="G800" t="s">
        <v>781</v>
      </c>
      <c r="H800">
        <v>0</v>
      </c>
      <c r="I800">
        <v>0</v>
      </c>
      <c r="J800">
        <v>63.7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5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20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0</v>
      </c>
      <c r="BW800">
        <v>0</v>
      </c>
      <c r="BX800">
        <v>0</v>
      </c>
      <c r="BY800">
        <v>0</v>
      </c>
      <c r="BZ800">
        <v>0</v>
      </c>
      <c r="CA800">
        <v>0</v>
      </c>
      <c r="CB800">
        <v>0</v>
      </c>
      <c r="CC800">
        <v>0</v>
      </c>
      <c r="CD800">
        <v>0</v>
      </c>
      <c r="CE800">
        <v>0</v>
      </c>
      <c r="CF800">
        <v>0</v>
      </c>
      <c r="CG800">
        <v>0</v>
      </c>
      <c r="CH800">
        <v>6.5</v>
      </c>
      <c r="CI800">
        <v>0</v>
      </c>
      <c r="CJ800">
        <v>0</v>
      </c>
      <c r="CK800">
        <v>0</v>
      </c>
      <c r="CL800">
        <v>0</v>
      </c>
      <c r="CM800">
        <v>0</v>
      </c>
      <c r="CN800">
        <v>0</v>
      </c>
      <c r="CO800">
        <v>0</v>
      </c>
      <c r="CP800">
        <v>0</v>
      </c>
      <c r="CQ800">
        <v>0</v>
      </c>
      <c r="CR800">
        <v>0</v>
      </c>
      <c r="CS800">
        <v>3</v>
      </c>
      <c r="CT800">
        <v>0</v>
      </c>
      <c r="CU800">
        <v>0</v>
      </c>
      <c r="CV800">
        <v>0</v>
      </c>
      <c r="CW800">
        <v>0</v>
      </c>
      <c r="CX800">
        <v>0</v>
      </c>
      <c r="CY800">
        <v>0</v>
      </c>
      <c r="CZ800">
        <v>0</v>
      </c>
      <c r="DA800">
        <v>0</v>
      </c>
      <c r="DB800">
        <v>0</v>
      </c>
      <c r="DC800">
        <v>0</v>
      </c>
      <c r="DD800">
        <v>0</v>
      </c>
      <c r="DE800">
        <v>0</v>
      </c>
      <c r="DF800">
        <v>0</v>
      </c>
      <c r="DG800">
        <v>0</v>
      </c>
      <c r="DH800">
        <v>0</v>
      </c>
      <c r="DI800">
        <v>0</v>
      </c>
      <c r="DJ800">
        <v>0</v>
      </c>
      <c r="DK800">
        <v>0</v>
      </c>
      <c r="DL800">
        <v>0</v>
      </c>
      <c r="DM800">
        <v>0</v>
      </c>
      <c r="DN800">
        <v>0</v>
      </c>
      <c r="DO800">
        <v>0</v>
      </c>
      <c r="DP800">
        <v>0</v>
      </c>
      <c r="DQ800">
        <v>0</v>
      </c>
      <c r="DR800">
        <v>0</v>
      </c>
      <c r="DS800">
        <v>0</v>
      </c>
      <c r="DT800">
        <v>0</v>
      </c>
      <c r="DU800">
        <v>0</v>
      </c>
      <c r="DV800">
        <v>0</v>
      </c>
      <c r="DW800">
        <v>0</v>
      </c>
      <c r="DX800">
        <v>0</v>
      </c>
      <c r="DY800">
        <v>2</v>
      </c>
      <c r="DZ800">
        <v>0</v>
      </c>
      <c r="EA800">
        <v>0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0</v>
      </c>
      <c r="EH800">
        <v>0</v>
      </c>
      <c r="EI800">
        <v>0</v>
      </c>
      <c r="EJ800">
        <v>0</v>
      </c>
      <c r="EK800">
        <v>2</v>
      </c>
      <c r="EL800">
        <v>0</v>
      </c>
      <c r="EM800">
        <v>0</v>
      </c>
      <c r="EN800">
        <v>0</v>
      </c>
      <c r="EO800">
        <v>0</v>
      </c>
      <c r="EP800">
        <v>0</v>
      </c>
      <c r="EQ800">
        <v>0</v>
      </c>
      <c r="ER800">
        <v>0</v>
      </c>
      <c r="ES800">
        <v>0</v>
      </c>
      <c r="ET800">
        <v>0</v>
      </c>
      <c r="EU800">
        <v>0</v>
      </c>
      <c r="EV800">
        <v>0</v>
      </c>
      <c r="EW800">
        <v>0</v>
      </c>
      <c r="EX800">
        <v>0</v>
      </c>
      <c r="EY800">
        <v>0</v>
      </c>
      <c r="EZ800">
        <v>0</v>
      </c>
      <c r="FA800">
        <v>0</v>
      </c>
      <c r="FB800">
        <v>0</v>
      </c>
      <c r="FC800">
        <v>0</v>
      </c>
      <c r="FD800">
        <v>0</v>
      </c>
      <c r="FE800">
        <v>357</v>
      </c>
      <c r="FF800">
        <v>0</v>
      </c>
      <c r="FG800">
        <v>79</v>
      </c>
      <c r="FH800">
        <v>0</v>
      </c>
      <c r="FI800">
        <v>50</v>
      </c>
      <c r="FJ800">
        <v>0</v>
      </c>
      <c r="FK800">
        <v>14</v>
      </c>
      <c r="FL800">
        <v>0</v>
      </c>
      <c r="FM800">
        <v>0</v>
      </c>
      <c r="FN800">
        <v>0</v>
      </c>
      <c r="FO800">
        <v>0</v>
      </c>
      <c r="FP800">
        <v>0</v>
      </c>
    </row>
    <row r="801" spans="1:172" x14ac:dyDescent="0.2">
      <c r="A801">
        <v>10969</v>
      </c>
      <c r="B801" t="s">
        <v>531</v>
      </c>
      <c r="C801" t="s">
        <v>75</v>
      </c>
      <c r="D801" t="s">
        <v>624</v>
      </c>
      <c r="E801">
        <v>2007</v>
      </c>
      <c r="F801">
        <v>13</v>
      </c>
      <c r="G801" t="s">
        <v>781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8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8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5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10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BX801">
        <v>0</v>
      </c>
      <c r="BY801">
        <v>0</v>
      </c>
      <c r="BZ801">
        <v>0</v>
      </c>
      <c r="CA801">
        <v>0</v>
      </c>
      <c r="CB801">
        <v>0</v>
      </c>
      <c r="CC801">
        <v>0</v>
      </c>
      <c r="CD801">
        <v>0</v>
      </c>
      <c r="CE801">
        <v>0</v>
      </c>
      <c r="CF801">
        <v>0</v>
      </c>
      <c r="CG801">
        <v>0</v>
      </c>
      <c r="CH801">
        <v>2</v>
      </c>
      <c r="CI801">
        <v>0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0</v>
      </c>
      <c r="CR801">
        <v>0</v>
      </c>
      <c r="CS801">
        <v>0</v>
      </c>
      <c r="CT801">
        <v>0</v>
      </c>
      <c r="CU801">
        <v>0</v>
      </c>
      <c r="CV801">
        <v>0</v>
      </c>
      <c r="CW801">
        <v>0</v>
      </c>
      <c r="CX801">
        <v>0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0</v>
      </c>
      <c r="DE801">
        <v>0</v>
      </c>
      <c r="DF801">
        <v>0</v>
      </c>
      <c r="DG801">
        <v>0</v>
      </c>
      <c r="DH801">
        <v>0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0</v>
      </c>
      <c r="DP801">
        <v>0</v>
      </c>
      <c r="DQ801">
        <v>0</v>
      </c>
      <c r="DR801">
        <v>0</v>
      </c>
      <c r="DS801">
        <v>0</v>
      </c>
      <c r="DT801">
        <v>0</v>
      </c>
      <c r="DU801">
        <v>0</v>
      </c>
      <c r="DV801">
        <v>0</v>
      </c>
      <c r="DW801">
        <v>0</v>
      </c>
      <c r="DX801">
        <v>0</v>
      </c>
      <c r="DY801">
        <v>4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0</v>
      </c>
      <c r="EP801">
        <v>0</v>
      </c>
      <c r="EQ801">
        <v>0</v>
      </c>
      <c r="ER801">
        <v>0</v>
      </c>
      <c r="ES801">
        <v>0</v>
      </c>
      <c r="ET801">
        <v>0</v>
      </c>
      <c r="EU801">
        <v>0</v>
      </c>
      <c r="EV801">
        <v>0</v>
      </c>
      <c r="EW801">
        <v>0</v>
      </c>
      <c r="EX801">
        <v>0</v>
      </c>
      <c r="EY801">
        <v>0</v>
      </c>
      <c r="EZ801">
        <v>0</v>
      </c>
      <c r="FA801">
        <v>0</v>
      </c>
      <c r="FB801">
        <v>0</v>
      </c>
      <c r="FC801">
        <v>0</v>
      </c>
      <c r="FD801">
        <v>0</v>
      </c>
      <c r="FE801">
        <v>281</v>
      </c>
      <c r="FF801">
        <v>0</v>
      </c>
      <c r="FG801">
        <v>92</v>
      </c>
      <c r="FH801">
        <v>0</v>
      </c>
      <c r="FI801">
        <v>57</v>
      </c>
      <c r="FJ801">
        <v>0</v>
      </c>
      <c r="FK801">
        <v>20</v>
      </c>
      <c r="FL801">
        <v>0</v>
      </c>
      <c r="FM801">
        <v>0</v>
      </c>
      <c r="FN801">
        <v>0</v>
      </c>
      <c r="FO801">
        <v>0</v>
      </c>
      <c r="FP801">
        <v>0</v>
      </c>
    </row>
    <row r="802" spans="1:172" x14ac:dyDescent="0.2">
      <c r="A802">
        <v>11007</v>
      </c>
      <c r="B802" t="s">
        <v>1230</v>
      </c>
      <c r="C802" t="s">
        <v>69</v>
      </c>
      <c r="D802" t="s">
        <v>624</v>
      </c>
      <c r="E802">
        <v>1971</v>
      </c>
      <c r="F802">
        <v>49</v>
      </c>
      <c r="G802" t="s">
        <v>771</v>
      </c>
      <c r="H802">
        <v>0</v>
      </c>
      <c r="I802">
        <v>0</v>
      </c>
      <c r="J802">
        <v>255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>
        <v>0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0</v>
      </c>
      <c r="CJ802">
        <v>0</v>
      </c>
      <c r="CK802">
        <v>0</v>
      </c>
      <c r="CL802">
        <v>0</v>
      </c>
      <c r="CM802">
        <v>0</v>
      </c>
      <c r="CN802">
        <v>0</v>
      </c>
      <c r="CO802">
        <v>0</v>
      </c>
      <c r="CP802">
        <v>0</v>
      </c>
      <c r="CQ802">
        <v>0</v>
      </c>
      <c r="CR802">
        <v>0</v>
      </c>
      <c r="CS802">
        <v>0</v>
      </c>
      <c r="CT802">
        <v>0</v>
      </c>
      <c r="CU802">
        <v>0</v>
      </c>
      <c r="CV802">
        <v>0</v>
      </c>
      <c r="CW802">
        <v>0</v>
      </c>
      <c r="CX802">
        <v>0</v>
      </c>
      <c r="CY802">
        <v>0</v>
      </c>
      <c r="CZ802">
        <v>0</v>
      </c>
      <c r="DA802">
        <v>0</v>
      </c>
      <c r="DB802">
        <v>0</v>
      </c>
      <c r="DC802">
        <v>0</v>
      </c>
      <c r="DD802">
        <v>0</v>
      </c>
      <c r="DE802">
        <v>0</v>
      </c>
      <c r="DF802">
        <v>0</v>
      </c>
      <c r="DG802">
        <v>0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0</v>
      </c>
      <c r="DN802">
        <v>0</v>
      </c>
      <c r="DO802">
        <v>0</v>
      </c>
      <c r="DP802">
        <v>0</v>
      </c>
      <c r="DQ802">
        <v>0</v>
      </c>
      <c r="DR802">
        <v>0</v>
      </c>
      <c r="DS802">
        <v>0</v>
      </c>
      <c r="DT802">
        <v>0</v>
      </c>
      <c r="DU802">
        <v>0</v>
      </c>
      <c r="DV802">
        <v>0</v>
      </c>
      <c r="DW802">
        <v>0</v>
      </c>
      <c r="DX802">
        <v>0</v>
      </c>
      <c r="DY802">
        <v>0</v>
      </c>
      <c r="DZ802">
        <v>0</v>
      </c>
      <c r="EA802">
        <v>0</v>
      </c>
      <c r="EB802">
        <v>0</v>
      </c>
      <c r="EC802">
        <v>0</v>
      </c>
      <c r="ED802">
        <v>0</v>
      </c>
      <c r="EE802">
        <v>0</v>
      </c>
      <c r="EF802">
        <v>0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0</v>
      </c>
      <c r="EQ802">
        <v>0</v>
      </c>
      <c r="ER802">
        <v>0</v>
      </c>
      <c r="ES802">
        <v>0</v>
      </c>
      <c r="ET802">
        <v>0</v>
      </c>
      <c r="EU802">
        <v>0</v>
      </c>
      <c r="EV802">
        <v>0</v>
      </c>
      <c r="EW802">
        <v>0</v>
      </c>
      <c r="EX802">
        <v>0</v>
      </c>
      <c r="EY802">
        <v>0</v>
      </c>
      <c r="EZ802">
        <v>0</v>
      </c>
      <c r="FA802">
        <v>0</v>
      </c>
      <c r="FB802">
        <v>0</v>
      </c>
      <c r="FC802">
        <v>0</v>
      </c>
      <c r="FD802">
        <v>0</v>
      </c>
      <c r="FE802">
        <v>309</v>
      </c>
      <c r="FF802">
        <v>0</v>
      </c>
      <c r="FG802">
        <v>0</v>
      </c>
      <c r="FH802">
        <v>0</v>
      </c>
      <c r="FI802">
        <v>0</v>
      </c>
      <c r="FJ802">
        <v>0</v>
      </c>
      <c r="FK802">
        <v>0</v>
      </c>
      <c r="FL802">
        <v>0</v>
      </c>
      <c r="FM802">
        <v>0</v>
      </c>
      <c r="FN802">
        <v>0</v>
      </c>
      <c r="FO802">
        <v>0</v>
      </c>
      <c r="FP802">
        <v>0</v>
      </c>
    </row>
    <row r="803" spans="1:172" x14ac:dyDescent="0.2">
      <c r="A803">
        <v>11027</v>
      </c>
      <c r="B803" t="s">
        <v>747</v>
      </c>
      <c r="C803" t="s">
        <v>1264</v>
      </c>
      <c r="D803" t="s">
        <v>624</v>
      </c>
      <c r="E803">
        <v>2006</v>
      </c>
      <c r="F803">
        <v>14</v>
      </c>
      <c r="G803" t="s">
        <v>780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0.4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0.85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0</v>
      </c>
      <c r="BY803">
        <v>0</v>
      </c>
      <c r="BZ803">
        <v>0</v>
      </c>
      <c r="CA803">
        <v>0</v>
      </c>
      <c r="CB803">
        <v>0</v>
      </c>
      <c r="CC803">
        <v>0</v>
      </c>
      <c r="CD803">
        <v>0</v>
      </c>
      <c r="CE803">
        <v>0</v>
      </c>
      <c r="CF803">
        <v>0</v>
      </c>
      <c r="CG803">
        <v>0</v>
      </c>
      <c r="CH803">
        <v>0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0</v>
      </c>
      <c r="CP803">
        <v>0</v>
      </c>
      <c r="CQ803">
        <v>0</v>
      </c>
      <c r="CR803">
        <v>0</v>
      </c>
      <c r="CS803">
        <v>0</v>
      </c>
      <c r="CT803">
        <v>0</v>
      </c>
      <c r="CU803">
        <v>0</v>
      </c>
      <c r="CV803">
        <v>0</v>
      </c>
      <c r="CW803">
        <v>0</v>
      </c>
      <c r="CX803">
        <v>0</v>
      </c>
      <c r="CY803">
        <v>0</v>
      </c>
      <c r="CZ803">
        <v>0</v>
      </c>
      <c r="DA803">
        <v>0</v>
      </c>
      <c r="DB803">
        <v>0</v>
      </c>
      <c r="DC803">
        <v>0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0</v>
      </c>
      <c r="DO803">
        <v>0</v>
      </c>
      <c r="DP803">
        <v>0</v>
      </c>
      <c r="DQ803">
        <v>0</v>
      </c>
      <c r="DR803">
        <v>0</v>
      </c>
      <c r="DS803">
        <v>0</v>
      </c>
      <c r="DT803">
        <v>0</v>
      </c>
      <c r="DU803">
        <v>0</v>
      </c>
      <c r="DV803">
        <v>0</v>
      </c>
      <c r="DW803">
        <v>0</v>
      </c>
      <c r="DX803">
        <v>0</v>
      </c>
      <c r="DY803">
        <v>0</v>
      </c>
      <c r="DZ803">
        <v>0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0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>
        <v>0</v>
      </c>
      <c r="EN803">
        <v>0</v>
      </c>
      <c r="EO803">
        <v>0</v>
      </c>
      <c r="EP803">
        <v>0</v>
      </c>
      <c r="EQ803">
        <v>0</v>
      </c>
      <c r="ER803">
        <v>0</v>
      </c>
      <c r="ES803">
        <v>0</v>
      </c>
      <c r="ET803">
        <v>0</v>
      </c>
      <c r="EU803">
        <v>0</v>
      </c>
      <c r="EV803">
        <v>0</v>
      </c>
      <c r="EW803">
        <v>0</v>
      </c>
      <c r="EX803">
        <v>0</v>
      </c>
      <c r="EY803">
        <v>0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547</v>
      </c>
      <c r="FF803">
        <v>0</v>
      </c>
      <c r="FG803">
        <v>291</v>
      </c>
      <c r="FH803">
        <v>0</v>
      </c>
      <c r="FI803">
        <v>232</v>
      </c>
      <c r="FJ803">
        <v>0</v>
      </c>
      <c r="FK803">
        <v>131</v>
      </c>
      <c r="FL803">
        <v>0</v>
      </c>
      <c r="FM803">
        <v>0</v>
      </c>
      <c r="FN803">
        <v>0</v>
      </c>
      <c r="FO803">
        <v>0</v>
      </c>
      <c r="FP803">
        <v>0</v>
      </c>
    </row>
    <row r="804" spans="1:172" x14ac:dyDescent="0.2">
      <c r="A804">
        <v>11032</v>
      </c>
      <c r="B804" t="s">
        <v>1000</v>
      </c>
      <c r="C804" t="s">
        <v>32</v>
      </c>
      <c r="D804" t="s">
        <v>624</v>
      </c>
      <c r="E804">
        <v>2005</v>
      </c>
      <c r="F804">
        <v>15</v>
      </c>
      <c r="G804" t="s">
        <v>778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0.7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>
        <v>0</v>
      </c>
      <c r="CA804">
        <v>0</v>
      </c>
      <c r="CB804">
        <v>0</v>
      </c>
      <c r="CC804">
        <v>0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0</v>
      </c>
      <c r="CO804">
        <v>0</v>
      </c>
      <c r="CP804">
        <v>0</v>
      </c>
      <c r="CQ804">
        <v>0</v>
      </c>
      <c r="CR804">
        <v>0</v>
      </c>
      <c r="CS804">
        <v>0</v>
      </c>
      <c r="CT804">
        <v>0</v>
      </c>
      <c r="CU804">
        <v>0</v>
      </c>
      <c r="CV804">
        <v>0</v>
      </c>
      <c r="CW804">
        <v>0</v>
      </c>
      <c r="CX804">
        <v>0</v>
      </c>
      <c r="CY804">
        <v>0</v>
      </c>
      <c r="CZ804">
        <v>0</v>
      </c>
      <c r="DA804">
        <v>0</v>
      </c>
      <c r="DB804">
        <v>0</v>
      </c>
      <c r="DC804">
        <v>0</v>
      </c>
      <c r="DD804">
        <v>0</v>
      </c>
      <c r="DE804">
        <v>0</v>
      </c>
      <c r="DF804">
        <v>0</v>
      </c>
      <c r="DG804">
        <v>0</v>
      </c>
      <c r="DH804">
        <v>0</v>
      </c>
      <c r="DI804">
        <v>0</v>
      </c>
      <c r="DJ804">
        <v>0</v>
      </c>
      <c r="DK804">
        <v>0</v>
      </c>
      <c r="DL804">
        <v>0</v>
      </c>
      <c r="DM804">
        <v>0</v>
      </c>
      <c r="DN804">
        <v>0</v>
      </c>
      <c r="DO804">
        <v>0</v>
      </c>
      <c r="DP804">
        <v>0</v>
      </c>
      <c r="DQ804">
        <v>0</v>
      </c>
      <c r="DR804">
        <v>0</v>
      </c>
      <c r="DS804">
        <v>0</v>
      </c>
      <c r="DT804">
        <v>0</v>
      </c>
      <c r="DU804">
        <v>0</v>
      </c>
      <c r="DV804">
        <v>0</v>
      </c>
      <c r="DW804">
        <v>0</v>
      </c>
      <c r="DX804">
        <v>0</v>
      </c>
      <c r="DY804">
        <v>0</v>
      </c>
      <c r="DZ804">
        <v>0</v>
      </c>
      <c r="EA804">
        <v>0</v>
      </c>
      <c r="EB804">
        <v>0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0</v>
      </c>
      <c r="EN804">
        <v>0</v>
      </c>
      <c r="EO804">
        <v>0</v>
      </c>
      <c r="EP804">
        <v>0</v>
      </c>
      <c r="EQ804">
        <v>0</v>
      </c>
      <c r="ER804">
        <v>0</v>
      </c>
      <c r="ES804">
        <v>0</v>
      </c>
      <c r="ET804">
        <v>0</v>
      </c>
      <c r="EU804">
        <v>0</v>
      </c>
      <c r="EV804">
        <v>0</v>
      </c>
      <c r="EW804">
        <v>0</v>
      </c>
      <c r="EX804">
        <v>0</v>
      </c>
      <c r="EY804">
        <v>0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562</v>
      </c>
      <c r="FF804">
        <v>0</v>
      </c>
      <c r="FG804">
        <v>350</v>
      </c>
      <c r="FH804">
        <v>0</v>
      </c>
      <c r="FI804">
        <v>288</v>
      </c>
      <c r="FJ804">
        <v>0</v>
      </c>
      <c r="FK804">
        <v>0</v>
      </c>
      <c r="FL804">
        <v>0</v>
      </c>
      <c r="FM804">
        <v>0</v>
      </c>
      <c r="FN804">
        <v>0</v>
      </c>
      <c r="FO804">
        <v>0</v>
      </c>
      <c r="FP804">
        <v>0</v>
      </c>
    </row>
    <row r="805" spans="1:172" x14ac:dyDescent="0.2">
      <c r="A805">
        <v>11033</v>
      </c>
      <c r="B805" t="s">
        <v>1001</v>
      </c>
      <c r="C805" t="s">
        <v>1264</v>
      </c>
      <c r="D805" t="s">
        <v>624</v>
      </c>
      <c r="E805">
        <v>2005</v>
      </c>
      <c r="F805">
        <v>15</v>
      </c>
      <c r="G805" t="s">
        <v>778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0.4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0</v>
      </c>
      <c r="CA805">
        <v>0</v>
      </c>
      <c r="CB805">
        <v>0</v>
      </c>
      <c r="CC805">
        <v>0</v>
      </c>
      <c r="CD805">
        <v>0</v>
      </c>
      <c r="CE805">
        <v>0</v>
      </c>
      <c r="CF805">
        <v>0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0</v>
      </c>
      <c r="CP805">
        <v>0</v>
      </c>
      <c r="CQ805">
        <v>0</v>
      </c>
      <c r="CR805">
        <v>0</v>
      </c>
      <c r="CS805">
        <v>0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0</v>
      </c>
      <c r="DH805">
        <v>0</v>
      </c>
      <c r="DI805">
        <v>0</v>
      </c>
      <c r="DJ805">
        <v>0</v>
      </c>
      <c r="DK805">
        <v>0</v>
      </c>
      <c r="DL805">
        <v>0</v>
      </c>
      <c r="DM805">
        <v>0</v>
      </c>
      <c r="DN805">
        <v>0</v>
      </c>
      <c r="DO805">
        <v>0</v>
      </c>
      <c r="DP805">
        <v>0</v>
      </c>
      <c r="DQ805">
        <v>0</v>
      </c>
      <c r="DR805">
        <v>0</v>
      </c>
      <c r="DS805">
        <v>0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0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0</v>
      </c>
      <c r="EO805">
        <v>0</v>
      </c>
      <c r="EP805">
        <v>0</v>
      </c>
      <c r="EQ805">
        <v>0</v>
      </c>
      <c r="ER805">
        <v>0</v>
      </c>
      <c r="ES805">
        <v>0</v>
      </c>
      <c r="ET805">
        <v>0</v>
      </c>
      <c r="EU805">
        <v>0</v>
      </c>
      <c r="EV805">
        <v>0</v>
      </c>
      <c r="EW805">
        <v>0</v>
      </c>
      <c r="EX805">
        <v>0</v>
      </c>
      <c r="EY805">
        <v>0</v>
      </c>
      <c r="EZ805">
        <v>0</v>
      </c>
      <c r="FA805">
        <v>0</v>
      </c>
      <c r="FB805">
        <v>0</v>
      </c>
      <c r="FC805">
        <v>0</v>
      </c>
      <c r="FD805">
        <v>0</v>
      </c>
      <c r="FE805">
        <v>566</v>
      </c>
      <c r="FF805">
        <v>0</v>
      </c>
      <c r="FG805">
        <v>364</v>
      </c>
      <c r="FH805">
        <v>0</v>
      </c>
      <c r="FI805">
        <v>300</v>
      </c>
      <c r="FJ805">
        <v>0</v>
      </c>
      <c r="FK805">
        <v>0</v>
      </c>
      <c r="FL805">
        <v>0</v>
      </c>
      <c r="FM805">
        <v>0</v>
      </c>
      <c r="FN805">
        <v>0</v>
      </c>
      <c r="FO805">
        <v>0</v>
      </c>
      <c r="FP805">
        <v>0</v>
      </c>
    </row>
    <row r="806" spans="1:172" x14ac:dyDescent="0.2">
      <c r="A806">
        <v>11062</v>
      </c>
      <c r="B806" t="s">
        <v>689</v>
      </c>
      <c r="C806" t="s">
        <v>76</v>
      </c>
      <c r="D806" t="s">
        <v>624</v>
      </c>
      <c r="E806">
        <v>2003</v>
      </c>
      <c r="F806">
        <v>17</v>
      </c>
      <c r="G806" t="s">
        <v>779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1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6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0.4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>
        <v>0</v>
      </c>
      <c r="CA806">
        <v>0</v>
      </c>
      <c r="CB806">
        <v>0</v>
      </c>
      <c r="CC806">
        <v>0</v>
      </c>
      <c r="CD806">
        <v>0</v>
      </c>
      <c r="CE806">
        <v>0</v>
      </c>
      <c r="CF806">
        <v>0</v>
      </c>
      <c r="CG806">
        <v>0</v>
      </c>
      <c r="CH806">
        <v>0</v>
      </c>
      <c r="CI806">
        <v>0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0</v>
      </c>
      <c r="CQ806">
        <v>0</v>
      </c>
      <c r="CR806">
        <v>0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0</v>
      </c>
      <c r="DL806">
        <v>0</v>
      </c>
      <c r="DM806">
        <v>0</v>
      </c>
      <c r="DN806">
        <v>0</v>
      </c>
      <c r="DO806">
        <v>0</v>
      </c>
      <c r="DP806">
        <v>0</v>
      </c>
      <c r="DQ806">
        <v>0</v>
      </c>
      <c r="DR806">
        <v>0</v>
      </c>
      <c r="DS806">
        <v>0</v>
      </c>
      <c r="DT806">
        <v>0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0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0</v>
      </c>
      <c r="EQ806">
        <v>0</v>
      </c>
      <c r="ER806">
        <v>0</v>
      </c>
      <c r="ES806">
        <v>0</v>
      </c>
      <c r="ET806">
        <v>0</v>
      </c>
      <c r="EU806">
        <v>0</v>
      </c>
      <c r="EV806">
        <v>0</v>
      </c>
      <c r="EW806">
        <v>0</v>
      </c>
      <c r="EX806">
        <v>0</v>
      </c>
      <c r="EY806">
        <v>0</v>
      </c>
      <c r="EZ806">
        <v>0</v>
      </c>
      <c r="FA806">
        <v>0</v>
      </c>
      <c r="FB806">
        <v>0</v>
      </c>
      <c r="FC806">
        <v>0</v>
      </c>
      <c r="FD806">
        <v>0</v>
      </c>
      <c r="FE806">
        <v>371</v>
      </c>
      <c r="FF806">
        <v>0</v>
      </c>
      <c r="FG806">
        <v>155</v>
      </c>
      <c r="FH806">
        <v>0</v>
      </c>
      <c r="FI806">
        <v>111</v>
      </c>
      <c r="FJ806">
        <v>0</v>
      </c>
      <c r="FK806">
        <v>0</v>
      </c>
      <c r="FL806">
        <v>0</v>
      </c>
      <c r="FM806">
        <v>0</v>
      </c>
      <c r="FN806">
        <v>0</v>
      </c>
      <c r="FO806">
        <v>0</v>
      </c>
      <c r="FP806">
        <v>0</v>
      </c>
    </row>
    <row r="807" spans="1:172" x14ac:dyDescent="0.2">
      <c r="A807">
        <v>11111</v>
      </c>
      <c r="B807" t="s">
        <v>897</v>
      </c>
      <c r="C807" t="s">
        <v>726</v>
      </c>
      <c r="D807" t="s">
        <v>624</v>
      </c>
      <c r="E807">
        <v>2004</v>
      </c>
      <c r="F807">
        <v>16</v>
      </c>
      <c r="G807" t="s">
        <v>769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0.7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1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v>0.7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0</v>
      </c>
      <c r="BW807">
        <v>0</v>
      </c>
      <c r="BX807">
        <v>0</v>
      </c>
      <c r="BY807">
        <v>0</v>
      </c>
      <c r="BZ807">
        <v>0</v>
      </c>
      <c r="CA807">
        <v>0</v>
      </c>
      <c r="CB807">
        <v>0</v>
      </c>
      <c r="CC807">
        <v>0</v>
      </c>
      <c r="CD807">
        <v>0</v>
      </c>
      <c r="CE807">
        <v>0</v>
      </c>
      <c r="CF807">
        <v>0</v>
      </c>
      <c r="CG807">
        <v>0</v>
      </c>
      <c r="CH807">
        <v>0</v>
      </c>
      <c r="CI807">
        <v>0</v>
      </c>
      <c r="CJ807">
        <v>0</v>
      </c>
      <c r="CK807">
        <v>0</v>
      </c>
      <c r="CL807">
        <v>0</v>
      </c>
      <c r="CM807">
        <v>0</v>
      </c>
      <c r="CN807">
        <v>0</v>
      </c>
      <c r="CO807">
        <v>0</v>
      </c>
      <c r="CP807">
        <v>0</v>
      </c>
      <c r="CQ807">
        <v>0</v>
      </c>
      <c r="CR807">
        <v>0</v>
      </c>
      <c r="CS807">
        <v>0</v>
      </c>
      <c r="CT807">
        <v>0</v>
      </c>
      <c r="CU807">
        <v>0</v>
      </c>
      <c r="CV807">
        <v>0</v>
      </c>
      <c r="CW807">
        <v>0</v>
      </c>
      <c r="CX807">
        <v>0</v>
      </c>
      <c r="CY807">
        <v>0</v>
      </c>
      <c r="CZ807">
        <v>0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0</v>
      </c>
      <c r="DH807">
        <v>0</v>
      </c>
      <c r="DI807">
        <v>0</v>
      </c>
      <c r="DJ807">
        <v>0</v>
      </c>
      <c r="DK807">
        <v>0</v>
      </c>
      <c r="DL807">
        <v>0</v>
      </c>
      <c r="DM807">
        <v>0</v>
      </c>
      <c r="DN807">
        <v>0</v>
      </c>
      <c r="DO807">
        <v>0</v>
      </c>
      <c r="DP807">
        <v>0</v>
      </c>
      <c r="DQ807">
        <v>0</v>
      </c>
      <c r="DR807">
        <v>0</v>
      </c>
      <c r="DS807">
        <v>0</v>
      </c>
      <c r="DT807">
        <v>0</v>
      </c>
      <c r="DU807">
        <v>0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0</v>
      </c>
      <c r="EB807">
        <v>0</v>
      </c>
      <c r="EC807">
        <v>0</v>
      </c>
      <c r="ED807">
        <v>0</v>
      </c>
      <c r="EE807">
        <v>0</v>
      </c>
      <c r="EF807">
        <v>0</v>
      </c>
      <c r="EG807">
        <v>0</v>
      </c>
      <c r="EH807">
        <v>0</v>
      </c>
      <c r="EI807">
        <v>0</v>
      </c>
      <c r="EJ807">
        <v>0</v>
      </c>
      <c r="EK807">
        <v>0</v>
      </c>
      <c r="EL807">
        <v>0</v>
      </c>
      <c r="EM807">
        <v>0</v>
      </c>
      <c r="EN807">
        <v>0</v>
      </c>
      <c r="EO807">
        <v>0</v>
      </c>
      <c r="EP807">
        <v>0</v>
      </c>
      <c r="EQ807">
        <v>0</v>
      </c>
      <c r="ER807">
        <v>0</v>
      </c>
      <c r="ES807">
        <v>0</v>
      </c>
      <c r="ET807">
        <v>0</v>
      </c>
      <c r="EU807">
        <v>0</v>
      </c>
      <c r="EV807">
        <v>0</v>
      </c>
      <c r="EW807">
        <v>0</v>
      </c>
      <c r="EX807">
        <v>0</v>
      </c>
      <c r="EY807">
        <v>0</v>
      </c>
      <c r="EZ807">
        <v>0</v>
      </c>
      <c r="FA807">
        <v>0</v>
      </c>
      <c r="FB807">
        <v>0</v>
      </c>
      <c r="FC807">
        <v>0</v>
      </c>
      <c r="FD807">
        <v>0</v>
      </c>
      <c r="FE807">
        <v>473</v>
      </c>
      <c r="FF807">
        <v>0</v>
      </c>
      <c r="FG807">
        <v>229</v>
      </c>
      <c r="FH807">
        <v>0</v>
      </c>
      <c r="FI807">
        <v>174</v>
      </c>
      <c r="FJ807">
        <v>0</v>
      </c>
      <c r="FK807">
        <v>0</v>
      </c>
      <c r="FL807">
        <v>0</v>
      </c>
      <c r="FM807">
        <v>0</v>
      </c>
      <c r="FN807">
        <v>0</v>
      </c>
      <c r="FO807">
        <v>0</v>
      </c>
      <c r="FP807">
        <v>0</v>
      </c>
    </row>
    <row r="808" spans="1:172" x14ac:dyDescent="0.2">
      <c r="A808">
        <v>11134</v>
      </c>
      <c r="B808" t="s">
        <v>748</v>
      </c>
      <c r="C808" t="s">
        <v>726</v>
      </c>
      <c r="D808" t="s">
        <v>624</v>
      </c>
      <c r="E808">
        <v>2003</v>
      </c>
      <c r="F808">
        <v>17</v>
      </c>
      <c r="G808" t="s">
        <v>779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2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2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2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BX808">
        <v>0</v>
      </c>
      <c r="BY808">
        <v>0</v>
      </c>
      <c r="BZ808">
        <v>0</v>
      </c>
      <c r="CA808">
        <v>0</v>
      </c>
      <c r="CB808">
        <v>0</v>
      </c>
      <c r="CC808">
        <v>0</v>
      </c>
      <c r="CD808">
        <v>0</v>
      </c>
      <c r="CE808">
        <v>0</v>
      </c>
      <c r="CF808">
        <v>0</v>
      </c>
      <c r="CG808">
        <v>0</v>
      </c>
      <c r="CH808">
        <v>0</v>
      </c>
      <c r="CI808">
        <v>0</v>
      </c>
      <c r="CJ808">
        <v>0</v>
      </c>
      <c r="CK808">
        <v>0</v>
      </c>
      <c r="CL808">
        <v>0</v>
      </c>
      <c r="CM808">
        <v>0</v>
      </c>
      <c r="CN808">
        <v>0</v>
      </c>
      <c r="CO808">
        <v>0</v>
      </c>
      <c r="CP808">
        <v>0</v>
      </c>
      <c r="CQ808">
        <v>0</v>
      </c>
      <c r="CR808">
        <v>0</v>
      </c>
      <c r="CS808">
        <v>0</v>
      </c>
      <c r="CT808">
        <v>0</v>
      </c>
      <c r="CU808">
        <v>0</v>
      </c>
      <c r="CV808">
        <v>0</v>
      </c>
      <c r="CW808">
        <v>0</v>
      </c>
      <c r="CX808">
        <v>0</v>
      </c>
      <c r="CY808">
        <v>0</v>
      </c>
      <c r="CZ808">
        <v>0</v>
      </c>
      <c r="DA808">
        <v>0</v>
      </c>
      <c r="DB808">
        <v>0</v>
      </c>
      <c r="DC808">
        <v>0</v>
      </c>
      <c r="DD808">
        <v>0</v>
      </c>
      <c r="DE808">
        <v>0</v>
      </c>
      <c r="DF808">
        <v>0</v>
      </c>
      <c r="DG808">
        <v>0</v>
      </c>
      <c r="DH808">
        <v>0</v>
      </c>
      <c r="DI808">
        <v>0</v>
      </c>
      <c r="DJ808">
        <v>0</v>
      </c>
      <c r="DK808">
        <v>0</v>
      </c>
      <c r="DL808">
        <v>0</v>
      </c>
      <c r="DM808">
        <v>0</v>
      </c>
      <c r="DN808">
        <v>0</v>
      </c>
      <c r="DO808">
        <v>0</v>
      </c>
      <c r="DP808">
        <v>0</v>
      </c>
      <c r="DQ808">
        <v>0</v>
      </c>
      <c r="DR808">
        <v>0</v>
      </c>
      <c r="DS808">
        <v>0</v>
      </c>
      <c r="DT808">
        <v>0</v>
      </c>
      <c r="DU808">
        <v>0</v>
      </c>
      <c r="DV808">
        <v>0</v>
      </c>
      <c r="DW808">
        <v>0</v>
      </c>
      <c r="DX808">
        <v>0</v>
      </c>
      <c r="DY808">
        <v>0</v>
      </c>
      <c r="DZ808">
        <v>0</v>
      </c>
      <c r="EA808">
        <v>0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0</v>
      </c>
      <c r="EK808">
        <v>0</v>
      </c>
      <c r="EL808">
        <v>0</v>
      </c>
      <c r="EM808">
        <v>0</v>
      </c>
      <c r="EN808">
        <v>0</v>
      </c>
      <c r="EO808">
        <v>0</v>
      </c>
      <c r="EP808">
        <v>0</v>
      </c>
      <c r="EQ808">
        <v>0</v>
      </c>
      <c r="ER808">
        <v>0</v>
      </c>
      <c r="ES808">
        <v>0</v>
      </c>
      <c r="ET808">
        <v>0</v>
      </c>
      <c r="EU808">
        <v>0</v>
      </c>
      <c r="EV808">
        <v>0</v>
      </c>
      <c r="EW808">
        <v>0</v>
      </c>
      <c r="EX808">
        <v>0</v>
      </c>
      <c r="EY808">
        <v>0</v>
      </c>
      <c r="EZ808">
        <v>0</v>
      </c>
      <c r="FA808">
        <v>0</v>
      </c>
      <c r="FB808">
        <v>0</v>
      </c>
      <c r="FC808">
        <v>0</v>
      </c>
      <c r="FD808">
        <v>0</v>
      </c>
      <c r="FE808">
        <v>401</v>
      </c>
      <c r="FF808">
        <v>0</v>
      </c>
      <c r="FG808">
        <v>176</v>
      </c>
      <c r="FH808">
        <v>0</v>
      </c>
      <c r="FI808">
        <v>126</v>
      </c>
      <c r="FJ808">
        <v>0</v>
      </c>
      <c r="FK808">
        <v>0</v>
      </c>
      <c r="FL808">
        <v>0</v>
      </c>
      <c r="FM808">
        <v>0</v>
      </c>
      <c r="FN808">
        <v>0</v>
      </c>
      <c r="FO808">
        <v>0</v>
      </c>
      <c r="FP808">
        <v>0</v>
      </c>
    </row>
    <row r="809" spans="1:172" x14ac:dyDescent="0.2">
      <c r="A809">
        <v>11146</v>
      </c>
      <c r="B809" t="s">
        <v>656</v>
      </c>
      <c r="C809" t="s">
        <v>1264</v>
      </c>
      <c r="D809" t="s">
        <v>625</v>
      </c>
      <c r="E809">
        <v>1968</v>
      </c>
      <c r="F809">
        <v>52</v>
      </c>
      <c r="G809" t="s">
        <v>771</v>
      </c>
      <c r="H809">
        <v>0</v>
      </c>
      <c r="I809">
        <v>0</v>
      </c>
      <c r="J809">
        <v>1365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0</v>
      </c>
      <c r="BY809">
        <v>0</v>
      </c>
      <c r="BZ809">
        <v>0</v>
      </c>
      <c r="CA809">
        <v>0</v>
      </c>
      <c r="CB809">
        <v>0</v>
      </c>
      <c r="CC809">
        <v>0</v>
      </c>
      <c r="CD809">
        <v>0</v>
      </c>
      <c r="CE809">
        <v>0</v>
      </c>
      <c r="CF809">
        <v>0</v>
      </c>
      <c r="CG809">
        <v>0</v>
      </c>
      <c r="CH809">
        <v>0</v>
      </c>
      <c r="CI809">
        <v>0</v>
      </c>
      <c r="CJ809">
        <v>0</v>
      </c>
      <c r="CK809">
        <v>0</v>
      </c>
      <c r="CL809">
        <v>0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0</v>
      </c>
      <c r="CS809">
        <v>0</v>
      </c>
      <c r="CT809">
        <v>0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0</v>
      </c>
      <c r="DF809">
        <v>0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0</v>
      </c>
      <c r="DM809">
        <v>0</v>
      </c>
      <c r="DN809">
        <v>0</v>
      </c>
      <c r="DO809">
        <v>0</v>
      </c>
      <c r="DP809">
        <v>0</v>
      </c>
      <c r="DQ809">
        <v>0</v>
      </c>
      <c r="DR809">
        <v>0</v>
      </c>
      <c r="DS809">
        <v>0</v>
      </c>
      <c r="DT809">
        <v>0</v>
      </c>
      <c r="DU809">
        <v>0</v>
      </c>
      <c r="DV809">
        <v>0</v>
      </c>
      <c r="DW809">
        <v>0</v>
      </c>
      <c r="DX809">
        <v>0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20</v>
      </c>
      <c r="EO809">
        <v>0</v>
      </c>
      <c r="EP809">
        <v>0</v>
      </c>
      <c r="EQ809">
        <v>0</v>
      </c>
      <c r="ER809">
        <v>0</v>
      </c>
      <c r="ES809">
        <v>0</v>
      </c>
      <c r="ET809">
        <v>0</v>
      </c>
      <c r="EU809">
        <v>0</v>
      </c>
      <c r="EV809">
        <v>0</v>
      </c>
      <c r="EW809">
        <v>0</v>
      </c>
      <c r="EX809">
        <v>0</v>
      </c>
      <c r="EY809">
        <v>0</v>
      </c>
      <c r="EZ809">
        <v>0</v>
      </c>
      <c r="FA809">
        <v>0</v>
      </c>
      <c r="FB809">
        <v>0</v>
      </c>
      <c r="FC809">
        <v>2</v>
      </c>
      <c r="FD809">
        <v>0</v>
      </c>
      <c r="FE809">
        <v>0</v>
      </c>
      <c r="FF809">
        <v>84</v>
      </c>
      <c r="FG809">
        <v>0</v>
      </c>
      <c r="FH809">
        <v>0</v>
      </c>
      <c r="FI809">
        <v>0</v>
      </c>
      <c r="FJ809">
        <v>0</v>
      </c>
      <c r="FK809">
        <v>0</v>
      </c>
      <c r="FL809">
        <v>0</v>
      </c>
      <c r="FM809">
        <v>0</v>
      </c>
      <c r="FN809">
        <v>0</v>
      </c>
      <c r="FO809">
        <v>0</v>
      </c>
      <c r="FP809">
        <v>0</v>
      </c>
    </row>
    <row r="810" spans="1:172" x14ac:dyDescent="0.2">
      <c r="A810">
        <v>11149</v>
      </c>
      <c r="B810" t="s">
        <v>626</v>
      </c>
      <c r="C810" t="s">
        <v>79</v>
      </c>
      <c r="D810" t="s">
        <v>624</v>
      </c>
      <c r="E810">
        <v>1995</v>
      </c>
      <c r="F810">
        <v>25</v>
      </c>
      <c r="G810" t="s">
        <v>773</v>
      </c>
      <c r="H810">
        <v>0</v>
      </c>
      <c r="I810">
        <v>0</v>
      </c>
      <c r="J810">
        <v>204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0</v>
      </c>
      <c r="BY810">
        <v>0</v>
      </c>
      <c r="BZ810">
        <v>0</v>
      </c>
      <c r="CA810">
        <v>0</v>
      </c>
      <c r="CB810">
        <v>0</v>
      </c>
      <c r="CC810">
        <v>0</v>
      </c>
      <c r="CD810">
        <v>0</v>
      </c>
      <c r="CE810">
        <v>0</v>
      </c>
      <c r="CF810">
        <v>0</v>
      </c>
      <c r="CG810">
        <v>0</v>
      </c>
      <c r="CH810">
        <v>0</v>
      </c>
      <c r="CI810">
        <v>0</v>
      </c>
      <c r="CJ810">
        <v>0</v>
      </c>
      <c r="CK810">
        <v>0</v>
      </c>
      <c r="CL810">
        <v>0</v>
      </c>
      <c r="CM810">
        <v>0</v>
      </c>
      <c r="CN810">
        <v>0</v>
      </c>
      <c r="CO810">
        <v>0</v>
      </c>
      <c r="CP810">
        <v>0</v>
      </c>
      <c r="CQ810">
        <v>0</v>
      </c>
      <c r="CR810">
        <v>0</v>
      </c>
      <c r="CS810">
        <v>0</v>
      </c>
      <c r="CT810">
        <v>0</v>
      </c>
      <c r="CU810">
        <v>0</v>
      </c>
      <c r="CV810">
        <v>0</v>
      </c>
      <c r="CW810">
        <v>0</v>
      </c>
      <c r="CX810">
        <v>0</v>
      </c>
      <c r="CY810">
        <v>0</v>
      </c>
      <c r="CZ810">
        <v>0</v>
      </c>
      <c r="DA810">
        <v>0</v>
      </c>
      <c r="DB810">
        <v>0</v>
      </c>
      <c r="DC810">
        <v>0</v>
      </c>
      <c r="DD810">
        <v>0</v>
      </c>
      <c r="DE810">
        <v>0</v>
      </c>
      <c r="DF810">
        <v>0</v>
      </c>
      <c r="DG810">
        <v>0</v>
      </c>
      <c r="DH810">
        <v>0</v>
      </c>
      <c r="DI810">
        <v>0</v>
      </c>
      <c r="DJ810">
        <v>0</v>
      </c>
      <c r="DK810">
        <v>0</v>
      </c>
      <c r="DL810">
        <v>0</v>
      </c>
      <c r="DM810">
        <v>0</v>
      </c>
      <c r="DN810">
        <v>0</v>
      </c>
      <c r="DO810">
        <v>0</v>
      </c>
      <c r="DP810">
        <v>0</v>
      </c>
      <c r="DQ810">
        <v>0</v>
      </c>
      <c r="DR810">
        <v>0</v>
      </c>
      <c r="DS810">
        <v>0</v>
      </c>
      <c r="DT810">
        <v>0</v>
      </c>
      <c r="DU810">
        <v>0</v>
      </c>
      <c r="DV810">
        <v>0</v>
      </c>
      <c r="DW810">
        <v>0</v>
      </c>
      <c r="DX810">
        <v>0</v>
      </c>
      <c r="DY810">
        <v>0</v>
      </c>
      <c r="DZ810">
        <v>0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0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0</v>
      </c>
      <c r="EO810">
        <v>0</v>
      </c>
      <c r="EP810">
        <v>0</v>
      </c>
      <c r="EQ810">
        <v>0</v>
      </c>
      <c r="ER810">
        <v>0</v>
      </c>
      <c r="ES810">
        <v>0</v>
      </c>
      <c r="ET810">
        <v>0</v>
      </c>
      <c r="EU810">
        <v>0</v>
      </c>
      <c r="EV810">
        <v>0</v>
      </c>
      <c r="EW810">
        <v>0</v>
      </c>
      <c r="EX810">
        <v>0</v>
      </c>
      <c r="EY810">
        <v>0</v>
      </c>
      <c r="EZ810">
        <v>0</v>
      </c>
      <c r="FA810">
        <v>0</v>
      </c>
      <c r="FB810">
        <v>0</v>
      </c>
      <c r="FC810">
        <v>0</v>
      </c>
      <c r="FD810">
        <v>0</v>
      </c>
      <c r="FE810">
        <v>333</v>
      </c>
      <c r="FF810">
        <v>0</v>
      </c>
      <c r="FG810">
        <v>0</v>
      </c>
      <c r="FH810">
        <v>0</v>
      </c>
      <c r="FI810">
        <v>0</v>
      </c>
      <c r="FJ810">
        <v>0</v>
      </c>
      <c r="FK810">
        <v>0</v>
      </c>
      <c r="FL810">
        <v>0</v>
      </c>
      <c r="FM810">
        <v>0</v>
      </c>
      <c r="FN810">
        <v>0</v>
      </c>
      <c r="FO810">
        <v>0</v>
      </c>
      <c r="FP810">
        <v>0</v>
      </c>
    </row>
    <row r="811" spans="1:172" x14ac:dyDescent="0.2">
      <c r="A811">
        <v>11156</v>
      </c>
      <c r="B811" t="s">
        <v>983</v>
      </c>
      <c r="C811" t="s">
        <v>53</v>
      </c>
      <c r="D811" t="s">
        <v>624</v>
      </c>
      <c r="E811">
        <v>1978</v>
      </c>
      <c r="F811">
        <v>42</v>
      </c>
      <c r="G811" t="s">
        <v>772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0</v>
      </c>
      <c r="BY811">
        <v>0</v>
      </c>
      <c r="BZ811">
        <v>0</v>
      </c>
      <c r="CA811">
        <v>0</v>
      </c>
      <c r="CB811">
        <v>0</v>
      </c>
      <c r="CC811">
        <v>0</v>
      </c>
      <c r="CD811">
        <v>0</v>
      </c>
      <c r="CE811">
        <v>0</v>
      </c>
      <c r="CF811">
        <v>0</v>
      </c>
      <c r="CG811">
        <v>0</v>
      </c>
      <c r="CH811">
        <v>0</v>
      </c>
      <c r="CI811">
        <v>0</v>
      </c>
      <c r="CJ811">
        <v>0</v>
      </c>
      <c r="CK811">
        <v>0</v>
      </c>
      <c r="CL811">
        <v>0</v>
      </c>
      <c r="CM811">
        <v>0</v>
      </c>
      <c r="CN811">
        <v>0</v>
      </c>
      <c r="CO811">
        <v>0</v>
      </c>
      <c r="CP811">
        <v>0</v>
      </c>
      <c r="CQ811">
        <v>0</v>
      </c>
      <c r="CR811">
        <v>0</v>
      </c>
      <c r="CS811">
        <v>0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0</v>
      </c>
      <c r="DA811">
        <v>0</v>
      </c>
      <c r="DB811">
        <v>0</v>
      </c>
      <c r="DC811">
        <v>0</v>
      </c>
      <c r="DD811">
        <v>0</v>
      </c>
      <c r="DE811">
        <v>0</v>
      </c>
      <c r="DF811">
        <v>0</v>
      </c>
      <c r="DG811">
        <v>0</v>
      </c>
      <c r="DH811">
        <v>0</v>
      </c>
      <c r="DI811">
        <v>0</v>
      </c>
      <c r="DJ811">
        <v>0</v>
      </c>
      <c r="DK811">
        <v>0</v>
      </c>
      <c r="DL811">
        <v>0</v>
      </c>
      <c r="DM811">
        <v>0</v>
      </c>
      <c r="DN811">
        <v>0</v>
      </c>
      <c r="DO811">
        <v>0</v>
      </c>
      <c r="DP811">
        <v>0</v>
      </c>
      <c r="DQ811">
        <v>0</v>
      </c>
      <c r="DR811">
        <v>0</v>
      </c>
      <c r="DS811">
        <v>0</v>
      </c>
      <c r="DT811">
        <v>0</v>
      </c>
      <c r="DU811">
        <v>0</v>
      </c>
      <c r="DV811">
        <v>0</v>
      </c>
      <c r="DW811">
        <v>0</v>
      </c>
      <c r="DX811">
        <v>0</v>
      </c>
      <c r="DY811">
        <v>0</v>
      </c>
      <c r="DZ811">
        <v>0</v>
      </c>
      <c r="EA811">
        <v>0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0</v>
      </c>
      <c r="EH811">
        <v>0</v>
      </c>
      <c r="EI811">
        <v>0</v>
      </c>
      <c r="EJ811">
        <v>0</v>
      </c>
      <c r="EK811">
        <v>0</v>
      </c>
      <c r="EL811">
        <v>0</v>
      </c>
      <c r="EM811">
        <v>0</v>
      </c>
      <c r="EN811">
        <v>0</v>
      </c>
      <c r="EO811">
        <v>0</v>
      </c>
      <c r="EP811">
        <v>0</v>
      </c>
      <c r="EQ811">
        <v>0</v>
      </c>
      <c r="ER811">
        <v>0</v>
      </c>
      <c r="ES811">
        <v>0</v>
      </c>
      <c r="ET811">
        <v>0</v>
      </c>
      <c r="EU811">
        <v>0</v>
      </c>
      <c r="EV811">
        <v>0</v>
      </c>
      <c r="EW811">
        <v>0</v>
      </c>
      <c r="EX811">
        <v>0</v>
      </c>
      <c r="EY811">
        <v>0</v>
      </c>
      <c r="EZ811">
        <v>0</v>
      </c>
      <c r="FA811">
        <v>0</v>
      </c>
      <c r="FB811">
        <v>0</v>
      </c>
      <c r="FC811">
        <v>0</v>
      </c>
      <c r="FD811">
        <v>0</v>
      </c>
      <c r="FE811">
        <v>0</v>
      </c>
      <c r="FF811">
        <v>0</v>
      </c>
      <c r="FG811">
        <v>0</v>
      </c>
      <c r="FH811">
        <v>0</v>
      </c>
      <c r="FI811">
        <v>0</v>
      </c>
      <c r="FJ811">
        <v>0</v>
      </c>
      <c r="FK811">
        <v>0</v>
      </c>
      <c r="FL811">
        <v>0</v>
      </c>
      <c r="FM811">
        <v>0</v>
      </c>
      <c r="FN811">
        <v>0</v>
      </c>
      <c r="FO811">
        <v>0</v>
      </c>
      <c r="FP811">
        <v>0</v>
      </c>
    </row>
    <row r="812" spans="1:172" x14ac:dyDescent="0.2">
      <c r="A812">
        <v>11159</v>
      </c>
      <c r="B812" t="s">
        <v>713</v>
      </c>
      <c r="C812" t="s">
        <v>77</v>
      </c>
      <c r="D812" t="s">
        <v>624</v>
      </c>
      <c r="E812">
        <v>1973</v>
      </c>
      <c r="F812">
        <v>47</v>
      </c>
      <c r="G812" t="s">
        <v>772</v>
      </c>
      <c r="H812">
        <v>0</v>
      </c>
      <c r="I812">
        <v>0</v>
      </c>
      <c r="J812">
        <v>414.4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BX812">
        <v>0</v>
      </c>
      <c r="BY812">
        <v>0</v>
      </c>
      <c r="BZ812">
        <v>0</v>
      </c>
      <c r="CA812">
        <v>0</v>
      </c>
      <c r="CB812">
        <v>0</v>
      </c>
      <c r="CC812">
        <v>0</v>
      </c>
      <c r="CD812">
        <v>0</v>
      </c>
      <c r="CE812">
        <v>0</v>
      </c>
      <c r="CF812">
        <v>0</v>
      </c>
      <c r="CG812">
        <v>0</v>
      </c>
      <c r="CH812">
        <v>0</v>
      </c>
      <c r="CI812">
        <v>0</v>
      </c>
      <c r="CJ812">
        <v>0</v>
      </c>
      <c r="CK812">
        <v>0</v>
      </c>
      <c r="CL812">
        <v>0</v>
      </c>
      <c r="CM812">
        <v>0</v>
      </c>
      <c r="CN812">
        <v>0</v>
      </c>
      <c r="CO812">
        <v>0</v>
      </c>
      <c r="CP812">
        <v>0</v>
      </c>
      <c r="CQ812">
        <v>0</v>
      </c>
      <c r="CR812">
        <v>0</v>
      </c>
      <c r="CS812">
        <v>0</v>
      </c>
      <c r="CT812">
        <v>0</v>
      </c>
      <c r="CU812">
        <v>0</v>
      </c>
      <c r="CV812">
        <v>0</v>
      </c>
      <c r="CW812">
        <v>0</v>
      </c>
      <c r="CX812">
        <v>0</v>
      </c>
      <c r="CY812">
        <v>0</v>
      </c>
      <c r="CZ812">
        <v>0</v>
      </c>
      <c r="DA812">
        <v>0</v>
      </c>
      <c r="DB812">
        <v>0</v>
      </c>
      <c r="DC812">
        <v>0</v>
      </c>
      <c r="DD812">
        <v>0</v>
      </c>
      <c r="DE812">
        <v>0</v>
      </c>
      <c r="DF812">
        <v>0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0</v>
      </c>
      <c r="DM812">
        <v>0</v>
      </c>
      <c r="DN812">
        <v>0</v>
      </c>
      <c r="DO812">
        <v>0</v>
      </c>
      <c r="DP812">
        <v>0</v>
      </c>
      <c r="DQ812">
        <v>0</v>
      </c>
      <c r="DR812">
        <v>0</v>
      </c>
      <c r="DS812">
        <v>0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0</v>
      </c>
      <c r="EI812">
        <v>0</v>
      </c>
      <c r="EJ812">
        <v>0</v>
      </c>
      <c r="EK812">
        <v>0</v>
      </c>
      <c r="EL812">
        <v>0</v>
      </c>
      <c r="EM812">
        <v>0</v>
      </c>
      <c r="EN812">
        <v>0</v>
      </c>
      <c r="EO812">
        <v>0</v>
      </c>
      <c r="EP812">
        <v>0</v>
      </c>
      <c r="EQ812">
        <v>0</v>
      </c>
      <c r="ER812">
        <v>0</v>
      </c>
      <c r="ES812">
        <v>0</v>
      </c>
      <c r="ET812">
        <v>0</v>
      </c>
      <c r="EU812">
        <v>0</v>
      </c>
      <c r="EV812">
        <v>0</v>
      </c>
      <c r="EW812">
        <v>0</v>
      </c>
      <c r="EX812">
        <v>0</v>
      </c>
      <c r="EY812">
        <v>0</v>
      </c>
      <c r="EZ812">
        <v>0</v>
      </c>
      <c r="FA812">
        <v>0</v>
      </c>
      <c r="FB812">
        <v>0</v>
      </c>
      <c r="FC812">
        <v>0</v>
      </c>
      <c r="FD812">
        <v>0</v>
      </c>
      <c r="FE812">
        <v>261</v>
      </c>
      <c r="FF812">
        <v>0</v>
      </c>
      <c r="FG812">
        <v>0</v>
      </c>
      <c r="FH812">
        <v>0</v>
      </c>
      <c r="FI812">
        <v>0</v>
      </c>
      <c r="FJ812">
        <v>0</v>
      </c>
      <c r="FK812">
        <v>0</v>
      </c>
      <c r="FL812">
        <v>0</v>
      </c>
      <c r="FM812">
        <v>0</v>
      </c>
      <c r="FN812">
        <v>0</v>
      </c>
      <c r="FO812">
        <v>0</v>
      </c>
      <c r="FP812">
        <v>0</v>
      </c>
    </row>
    <row r="813" spans="1:172" x14ac:dyDescent="0.2">
      <c r="A813">
        <v>11161</v>
      </c>
      <c r="B813" t="s">
        <v>690</v>
      </c>
      <c r="C813" t="s">
        <v>69</v>
      </c>
      <c r="D813" t="s">
        <v>624</v>
      </c>
      <c r="E813">
        <v>2003</v>
      </c>
      <c r="F813">
        <v>17</v>
      </c>
      <c r="G813" t="s">
        <v>779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0.7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0.7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3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0</v>
      </c>
      <c r="BZ813">
        <v>0</v>
      </c>
      <c r="CA813">
        <v>0</v>
      </c>
      <c r="CB813">
        <v>0</v>
      </c>
      <c r="CC813">
        <v>0</v>
      </c>
      <c r="CD813">
        <v>0</v>
      </c>
      <c r="CE813">
        <v>0</v>
      </c>
      <c r="CF813">
        <v>0</v>
      </c>
      <c r="CG813">
        <v>0</v>
      </c>
      <c r="CH813">
        <v>0</v>
      </c>
      <c r="CI813">
        <v>0</v>
      </c>
      <c r="CJ813">
        <v>0</v>
      </c>
      <c r="CK813">
        <v>0</v>
      </c>
      <c r="CL813">
        <v>0</v>
      </c>
      <c r="CM813">
        <v>0</v>
      </c>
      <c r="CN813">
        <v>0</v>
      </c>
      <c r="CO813">
        <v>0</v>
      </c>
      <c r="CP813">
        <v>0</v>
      </c>
      <c r="CQ813">
        <v>0</v>
      </c>
      <c r="CR813">
        <v>0</v>
      </c>
      <c r="CS813">
        <v>0</v>
      </c>
      <c r="CT813">
        <v>0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0</v>
      </c>
      <c r="DK813">
        <v>0</v>
      </c>
      <c r="DL813">
        <v>0</v>
      </c>
      <c r="DM813">
        <v>0</v>
      </c>
      <c r="DN813">
        <v>0</v>
      </c>
      <c r="DO813">
        <v>0</v>
      </c>
      <c r="DP813">
        <v>0</v>
      </c>
      <c r="DQ813">
        <v>0</v>
      </c>
      <c r="DR813">
        <v>0</v>
      </c>
      <c r="DS813">
        <v>0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0</v>
      </c>
      <c r="EQ813">
        <v>0</v>
      </c>
      <c r="ER813">
        <v>0</v>
      </c>
      <c r="ES813">
        <v>0</v>
      </c>
      <c r="ET813">
        <v>0</v>
      </c>
      <c r="EU813">
        <v>0</v>
      </c>
      <c r="EV813">
        <v>0</v>
      </c>
      <c r="EW813">
        <v>0</v>
      </c>
      <c r="EX813">
        <v>0</v>
      </c>
      <c r="EY813">
        <v>0</v>
      </c>
      <c r="EZ813">
        <v>0</v>
      </c>
      <c r="FA813">
        <v>0</v>
      </c>
      <c r="FB813">
        <v>0</v>
      </c>
      <c r="FC813">
        <v>0</v>
      </c>
      <c r="FD813">
        <v>0</v>
      </c>
      <c r="FE813">
        <v>380</v>
      </c>
      <c r="FF813">
        <v>0</v>
      </c>
      <c r="FG813">
        <v>158</v>
      </c>
      <c r="FH813">
        <v>0</v>
      </c>
      <c r="FI813">
        <v>114</v>
      </c>
      <c r="FJ813">
        <v>0</v>
      </c>
      <c r="FK813">
        <v>0</v>
      </c>
      <c r="FL813">
        <v>0</v>
      </c>
      <c r="FM813">
        <v>0</v>
      </c>
      <c r="FN813">
        <v>0</v>
      </c>
      <c r="FO813">
        <v>0</v>
      </c>
      <c r="FP813">
        <v>0</v>
      </c>
    </row>
    <row r="814" spans="1:172" x14ac:dyDescent="0.2">
      <c r="A814">
        <v>11165</v>
      </c>
      <c r="B814" t="s">
        <v>749</v>
      </c>
      <c r="C814" t="s">
        <v>74</v>
      </c>
      <c r="D814" t="s">
        <v>624</v>
      </c>
      <c r="E814">
        <v>2002</v>
      </c>
      <c r="F814">
        <v>18</v>
      </c>
      <c r="G814" t="s">
        <v>777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1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3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0.7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0</v>
      </c>
      <c r="CF814">
        <v>0</v>
      </c>
      <c r="CG814">
        <v>0</v>
      </c>
      <c r="CH814">
        <v>0</v>
      </c>
      <c r="CI814">
        <v>0</v>
      </c>
      <c r="CJ814">
        <v>0</v>
      </c>
      <c r="CK814">
        <v>0</v>
      </c>
      <c r="CL814">
        <v>0</v>
      </c>
      <c r="CM814">
        <v>0</v>
      </c>
      <c r="CN814">
        <v>0</v>
      </c>
      <c r="CO814">
        <v>0</v>
      </c>
      <c r="CP814">
        <v>0</v>
      </c>
      <c r="CQ814">
        <v>0</v>
      </c>
      <c r="CR814">
        <v>0</v>
      </c>
      <c r="CS814">
        <v>0</v>
      </c>
      <c r="CT814">
        <v>0</v>
      </c>
      <c r="CU814">
        <v>0</v>
      </c>
      <c r="CV814">
        <v>0</v>
      </c>
      <c r="CW814">
        <v>0</v>
      </c>
      <c r="CX814">
        <v>8</v>
      </c>
      <c r="CY814">
        <v>0</v>
      </c>
      <c r="CZ814">
        <v>0</v>
      </c>
      <c r="DA814">
        <v>0</v>
      </c>
      <c r="DB814">
        <v>0</v>
      </c>
      <c r="DC814">
        <v>0</v>
      </c>
      <c r="DD814">
        <v>0</v>
      </c>
      <c r="DE814">
        <v>0</v>
      </c>
      <c r="DF814">
        <v>0</v>
      </c>
      <c r="DG814">
        <v>0</v>
      </c>
      <c r="DH814">
        <v>0</v>
      </c>
      <c r="DI814">
        <v>0</v>
      </c>
      <c r="DJ814">
        <v>0</v>
      </c>
      <c r="DK814">
        <v>0</v>
      </c>
      <c r="DL814">
        <v>0</v>
      </c>
      <c r="DM814">
        <v>0</v>
      </c>
      <c r="DN814">
        <v>0</v>
      </c>
      <c r="DO814">
        <v>0</v>
      </c>
      <c r="DP814">
        <v>0</v>
      </c>
      <c r="DQ814">
        <v>0</v>
      </c>
      <c r="DR814">
        <v>0</v>
      </c>
      <c r="DS814">
        <v>0</v>
      </c>
      <c r="DT814">
        <v>0</v>
      </c>
      <c r="DU814">
        <v>0</v>
      </c>
      <c r="DV814">
        <v>0</v>
      </c>
      <c r="DW814">
        <v>0</v>
      </c>
      <c r="DX814">
        <v>0</v>
      </c>
      <c r="DY814">
        <v>0</v>
      </c>
      <c r="DZ814">
        <v>0</v>
      </c>
      <c r="EA814">
        <v>0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0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0</v>
      </c>
      <c r="EO814">
        <v>0</v>
      </c>
      <c r="EP814">
        <v>0</v>
      </c>
      <c r="EQ814">
        <v>0</v>
      </c>
      <c r="ER814">
        <v>0</v>
      </c>
      <c r="ES814">
        <v>0</v>
      </c>
      <c r="ET814">
        <v>0</v>
      </c>
      <c r="EU814">
        <v>0</v>
      </c>
      <c r="EV814">
        <v>0</v>
      </c>
      <c r="EW814">
        <v>0</v>
      </c>
      <c r="EX814">
        <v>0</v>
      </c>
      <c r="EY814">
        <v>0</v>
      </c>
      <c r="EZ814">
        <v>0</v>
      </c>
      <c r="FA814">
        <v>0</v>
      </c>
      <c r="FB814">
        <v>0</v>
      </c>
      <c r="FC814">
        <v>0</v>
      </c>
      <c r="FD814">
        <v>18</v>
      </c>
      <c r="FE814">
        <v>426</v>
      </c>
      <c r="FF814">
        <v>0</v>
      </c>
      <c r="FG814">
        <v>190</v>
      </c>
      <c r="FH814">
        <v>0</v>
      </c>
      <c r="FI814">
        <v>0</v>
      </c>
      <c r="FJ814">
        <v>0</v>
      </c>
      <c r="FK814">
        <v>0</v>
      </c>
      <c r="FL814">
        <v>0</v>
      </c>
      <c r="FM814">
        <v>0</v>
      </c>
      <c r="FN814">
        <v>0</v>
      </c>
      <c r="FO814">
        <v>0</v>
      </c>
      <c r="FP814">
        <v>0</v>
      </c>
    </row>
    <row r="815" spans="1:172" x14ac:dyDescent="0.2">
      <c r="A815">
        <v>11166</v>
      </c>
      <c r="B815" t="s">
        <v>539</v>
      </c>
      <c r="C815" t="s">
        <v>74</v>
      </c>
      <c r="D815" t="s">
        <v>624</v>
      </c>
      <c r="E815">
        <v>2002</v>
      </c>
      <c r="F815">
        <v>18</v>
      </c>
      <c r="G815" t="s">
        <v>777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8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3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BX815">
        <v>0</v>
      </c>
      <c r="BY815">
        <v>0</v>
      </c>
      <c r="BZ815">
        <v>0</v>
      </c>
      <c r="CA815">
        <v>0</v>
      </c>
      <c r="CB815">
        <v>0</v>
      </c>
      <c r="CC815">
        <v>0</v>
      </c>
      <c r="CD815">
        <v>0</v>
      </c>
      <c r="CE815">
        <v>0</v>
      </c>
      <c r="CF815">
        <v>0</v>
      </c>
      <c r="CG815">
        <v>0</v>
      </c>
      <c r="CH815">
        <v>0</v>
      </c>
      <c r="CI815">
        <v>0</v>
      </c>
      <c r="CJ815">
        <v>0</v>
      </c>
      <c r="CK815">
        <v>0</v>
      </c>
      <c r="CL815">
        <v>0</v>
      </c>
      <c r="CM815">
        <v>0</v>
      </c>
      <c r="CN815">
        <v>0</v>
      </c>
      <c r="CO815">
        <v>0</v>
      </c>
      <c r="CP815">
        <v>0</v>
      </c>
      <c r="CQ815">
        <v>0</v>
      </c>
      <c r="CR815">
        <v>0</v>
      </c>
      <c r="CS815">
        <v>0</v>
      </c>
      <c r="CT815">
        <v>0</v>
      </c>
      <c r="CU815">
        <v>0</v>
      </c>
      <c r="CV815">
        <v>0</v>
      </c>
      <c r="CW815">
        <v>0</v>
      </c>
      <c r="CX815">
        <v>0</v>
      </c>
      <c r="CY815">
        <v>0</v>
      </c>
      <c r="CZ815">
        <v>0</v>
      </c>
      <c r="DA815">
        <v>0</v>
      </c>
      <c r="DB815">
        <v>0</v>
      </c>
      <c r="DC815">
        <v>0</v>
      </c>
      <c r="DD815">
        <v>0</v>
      </c>
      <c r="DE815">
        <v>0</v>
      </c>
      <c r="DF815">
        <v>0</v>
      </c>
      <c r="DG815">
        <v>0</v>
      </c>
      <c r="DH815">
        <v>0</v>
      </c>
      <c r="DI815">
        <v>0</v>
      </c>
      <c r="DJ815">
        <v>0</v>
      </c>
      <c r="DK815">
        <v>0</v>
      </c>
      <c r="DL815">
        <v>0</v>
      </c>
      <c r="DM815">
        <v>0</v>
      </c>
      <c r="DN815">
        <v>0</v>
      </c>
      <c r="DO815">
        <v>0</v>
      </c>
      <c r="DP815">
        <v>0</v>
      </c>
      <c r="DQ815">
        <v>0</v>
      </c>
      <c r="DR815">
        <v>0</v>
      </c>
      <c r="DS815">
        <v>0</v>
      </c>
      <c r="DT815">
        <v>0</v>
      </c>
      <c r="DU815">
        <v>0</v>
      </c>
      <c r="DV815">
        <v>0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0</v>
      </c>
      <c r="EM815">
        <v>0</v>
      </c>
      <c r="EN815">
        <v>0</v>
      </c>
      <c r="EO815">
        <v>0</v>
      </c>
      <c r="EP815">
        <v>0</v>
      </c>
      <c r="EQ815">
        <v>0</v>
      </c>
      <c r="ER815">
        <v>0</v>
      </c>
      <c r="ES815">
        <v>0</v>
      </c>
      <c r="ET815">
        <v>0</v>
      </c>
      <c r="EU815">
        <v>0</v>
      </c>
      <c r="EV815">
        <v>0</v>
      </c>
      <c r="EW815">
        <v>0</v>
      </c>
      <c r="EX815">
        <v>0</v>
      </c>
      <c r="EY815">
        <v>0</v>
      </c>
      <c r="EZ815">
        <v>0</v>
      </c>
      <c r="FA815">
        <v>0</v>
      </c>
      <c r="FB815">
        <v>0</v>
      </c>
      <c r="FC815">
        <v>0</v>
      </c>
      <c r="FD815">
        <v>0</v>
      </c>
      <c r="FE815">
        <v>203</v>
      </c>
      <c r="FF815">
        <v>0</v>
      </c>
      <c r="FG815">
        <v>81</v>
      </c>
      <c r="FH815">
        <v>0</v>
      </c>
      <c r="FI815">
        <v>0</v>
      </c>
      <c r="FJ815">
        <v>0</v>
      </c>
      <c r="FK815">
        <v>0</v>
      </c>
      <c r="FL815">
        <v>0</v>
      </c>
      <c r="FM815">
        <v>0</v>
      </c>
      <c r="FN815">
        <v>0</v>
      </c>
      <c r="FO815">
        <v>0</v>
      </c>
      <c r="FP815">
        <v>0</v>
      </c>
    </row>
    <row r="816" spans="1:172" x14ac:dyDescent="0.2">
      <c r="A816">
        <v>11167</v>
      </c>
      <c r="B816" t="s">
        <v>812</v>
      </c>
      <c r="C816" t="s">
        <v>74</v>
      </c>
      <c r="D816" t="s">
        <v>624</v>
      </c>
      <c r="E816">
        <v>2009</v>
      </c>
      <c r="F816">
        <v>11</v>
      </c>
      <c r="G816" t="s">
        <v>782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3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12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3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BX816">
        <v>0</v>
      </c>
      <c r="BY816">
        <v>0</v>
      </c>
      <c r="BZ816">
        <v>0</v>
      </c>
      <c r="CA816">
        <v>0</v>
      </c>
      <c r="CB816">
        <v>0</v>
      </c>
      <c r="CC816">
        <v>0</v>
      </c>
      <c r="CD816">
        <v>0</v>
      </c>
      <c r="CE816">
        <v>0</v>
      </c>
      <c r="CF816">
        <v>0</v>
      </c>
      <c r="CG816">
        <v>0</v>
      </c>
      <c r="CH816">
        <v>0</v>
      </c>
      <c r="CI816">
        <v>0</v>
      </c>
      <c r="CJ816">
        <v>0</v>
      </c>
      <c r="CK816">
        <v>0</v>
      </c>
      <c r="CL816">
        <v>0</v>
      </c>
      <c r="CM816">
        <v>0</v>
      </c>
      <c r="CN816">
        <v>0</v>
      </c>
      <c r="CO816">
        <v>0</v>
      </c>
      <c r="CP816">
        <v>0</v>
      </c>
      <c r="CQ816">
        <v>0</v>
      </c>
      <c r="CR816">
        <v>0</v>
      </c>
      <c r="CS816">
        <v>0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0</v>
      </c>
      <c r="DB816">
        <v>0</v>
      </c>
      <c r="DC816">
        <v>0</v>
      </c>
      <c r="DD816">
        <v>0</v>
      </c>
      <c r="DE816">
        <v>0</v>
      </c>
      <c r="DF816">
        <v>0</v>
      </c>
      <c r="DG816">
        <v>0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0</v>
      </c>
      <c r="DQ816">
        <v>0</v>
      </c>
      <c r="DR816">
        <v>0</v>
      </c>
      <c r="DS816">
        <v>0</v>
      </c>
      <c r="DT816">
        <v>0</v>
      </c>
      <c r="DU816">
        <v>0</v>
      </c>
      <c r="DV816">
        <v>0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0</v>
      </c>
      <c r="EK816">
        <v>0</v>
      </c>
      <c r="EL816">
        <v>0.5</v>
      </c>
      <c r="EM816">
        <v>0</v>
      </c>
      <c r="EN816">
        <v>0</v>
      </c>
      <c r="EO816">
        <v>0</v>
      </c>
      <c r="EP816">
        <v>0</v>
      </c>
      <c r="EQ816">
        <v>0</v>
      </c>
      <c r="ER816">
        <v>0</v>
      </c>
      <c r="ES816">
        <v>0</v>
      </c>
      <c r="ET816">
        <v>0</v>
      </c>
      <c r="EU816">
        <v>0</v>
      </c>
      <c r="EV816">
        <v>0</v>
      </c>
      <c r="EW816">
        <v>0</v>
      </c>
      <c r="EX816">
        <v>0</v>
      </c>
      <c r="EY816">
        <v>0</v>
      </c>
      <c r="EZ816">
        <v>0</v>
      </c>
      <c r="FA816">
        <v>0</v>
      </c>
      <c r="FB816">
        <v>0</v>
      </c>
      <c r="FC816">
        <v>0</v>
      </c>
      <c r="FD816">
        <v>0</v>
      </c>
      <c r="FE816">
        <v>0</v>
      </c>
      <c r="FF816">
        <v>0</v>
      </c>
      <c r="FG816">
        <v>186</v>
      </c>
      <c r="FH816">
        <v>0</v>
      </c>
      <c r="FI816">
        <v>137</v>
      </c>
      <c r="FJ816">
        <v>0</v>
      </c>
      <c r="FK816">
        <v>71</v>
      </c>
      <c r="FL816">
        <v>0</v>
      </c>
      <c r="FM816">
        <v>34</v>
      </c>
      <c r="FN816">
        <v>0</v>
      </c>
      <c r="FO816">
        <v>0</v>
      </c>
      <c r="FP816">
        <v>0</v>
      </c>
    </row>
    <row r="817" spans="1:172" x14ac:dyDescent="0.2">
      <c r="A817">
        <v>11168</v>
      </c>
      <c r="B817" t="s">
        <v>813</v>
      </c>
      <c r="C817" t="s">
        <v>74</v>
      </c>
      <c r="D817" t="s">
        <v>624</v>
      </c>
      <c r="E817">
        <v>2009</v>
      </c>
      <c r="F817">
        <v>11</v>
      </c>
      <c r="G817" t="s">
        <v>782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2</v>
      </c>
      <c r="O817">
        <v>0</v>
      </c>
      <c r="P817">
        <v>0</v>
      </c>
      <c r="Q817">
        <v>12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10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12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5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BX817">
        <v>0</v>
      </c>
      <c r="BY817">
        <v>0</v>
      </c>
      <c r="BZ817">
        <v>0</v>
      </c>
      <c r="CA817">
        <v>0</v>
      </c>
      <c r="CB817">
        <v>0</v>
      </c>
      <c r="CC817">
        <v>0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7.5</v>
      </c>
      <c r="CJ817">
        <v>0</v>
      </c>
      <c r="CK817">
        <v>0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  <c r="CS817">
        <v>0</v>
      </c>
      <c r="CT817">
        <v>4.5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0</v>
      </c>
      <c r="DE817">
        <v>0</v>
      </c>
      <c r="DF817">
        <v>0</v>
      </c>
      <c r="DG817">
        <v>0</v>
      </c>
      <c r="DH817">
        <v>0</v>
      </c>
      <c r="DI817">
        <v>0</v>
      </c>
      <c r="DJ817">
        <v>0</v>
      </c>
      <c r="DK817">
        <v>0</v>
      </c>
      <c r="DL817">
        <v>0</v>
      </c>
      <c r="DM817">
        <v>0</v>
      </c>
      <c r="DN817">
        <v>0</v>
      </c>
      <c r="DO817">
        <v>0</v>
      </c>
      <c r="DP817">
        <v>0</v>
      </c>
      <c r="DQ817">
        <v>0</v>
      </c>
      <c r="DR817">
        <v>0</v>
      </c>
      <c r="DS817">
        <v>0</v>
      </c>
      <c r="DT817">
        <v>0</v>
      </c>
      <c r="DU817">
        <v>0</v>
      </c>
      <c r="DV817">
        <v>0</v>
      </c>
      <c r="DW817">
        <v>0</v>
      </c>
      <c r="DX817">
        <v>0</v>
      </c>
      <c r="DY817">
        <v>0</v>
      </c>
      <c r="DZ817">
        <v>8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0</v>
      </c>
      <c r="EK817">
        <v>0</v>
      </c>
      <c r="EL817">
        <v>4</v>
      </c>
      <c r="EM817">
        <v>0</v>
      </c>
      <c r="EN817">
        <v>0</v>
      </c>
      <c r="EO817">
        <v>0</v>
      </c>
      <c r="EP817">
        <v>0</v>
      </c>
      <c r="EQ817">
        <v>0</v>
      </c>
      <c r="ER817">
        <v>0</v>
      </c>
      <c r="ES817">
        <v>0</v>
      </c>
      <c r="ET817">
        <v>0</v>
      </c>
      <c r="EU817">
        <v>0</v>
      </c>
      <c r="EV817">
        <v>0</v>
      </c>
      <c r="EW817">
        <v>0</v>
      </c>
      <c r="EX817">
        <v>0</v>
      </c>
      <c r="EY817">
        <v>0</v>
      </c>
      <c r="EZ817">
        <v>0</v>
      </c>
      <c r="FA817">
        <v>0</v>
      </c>
      <c r="FB817">
        <v>0</v>
      </c>
      <c r="FC817">
        <v>0</v>
      </c>
      <c r="FD817">
        <v>0</v>
      </c>
      <c r="FE817">
        <v>0</v>
      </c>
      <c r="FF817">
        <v>0</v>
      </c>
      <c r="FG817">
        <v>96</v>
      </c>
      <c r="FH817">
        <v>0</v>
      </c>
      <c r="FI817">
        <v>62</v>
      </c>
      <c r="FJ817">
        <v>0</v>
      </c>
      <c r="FK817">
        <v>23</v>
      </c>
      <c r="FL817">
        <v>0</v>
      </c>
      <c r="FM817">
        <v>6</v>
      </c>
      <c r="FN817">
        <v>0</v>
      </c>
      <c r="FO817">
        <v>0</v>
      </c>
      <c r="FP817">
        <v>0</v>
      </c>
    </row>
    <row r="818" spans="1:172" x14ac:dyDescent="0.2">
      <c r="A818">
        <v>11179</v>
      </c>
      <c r="B818" t="s">
        <v>1002</v>
      </c>
      <c r="C818" t="s">
        <v>1264</v>
      </c>
      <c r="D818" t="s">
        <v>624</v>
      </c>
      <c r="E818">
        <v>2005</v>
      </c>
      <c r="F818">
        <v>15</v>
      </c>
      <c r="G818" t="s">
        <v>778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T818">
        <v>0</v>
      </c>
      <c r="BU818">
        <v>0</v>
      </c>
      <c r="BV818">
        <v>0</v>
      </c>
      <c r="BW818">
        <v>0</v>
      </c>
      <c r="BX818">
        <v>0</v>
      </c>
      <c r="BY818">
        <v>0</v>
      </c>
      <c r="BZ818">
        <v>0</v>
      </c>
      <c r="CA818">
        <v>0</v>
      </c>
      <c r="CB818">
        <v>0</v>
      </c>
      <c r="CC818">
        <v>0</v>
      </c>
      <c r="CD818">
        <v>0</v>
      </c>
      <c r="CE818">
        <v>0</v>
      </c>
      <c r="CF818">
        <v>0</v>
      </c>
      <c r="CG818">
        <v>0</v>
      </c>
      <c r="CH818">
        <v>0</v>
      </c>
      <c r="CI818">
        <v>0</v>
      </c>
      <c r="CJ818">
        <v>0</v>
      </c>
      <c r="CK818">
        <v>0</v>
      </c>
      <c r="CL818">
        <v>0</v>
      </c>
      <c r="CM818">
        <v>0</v>
      </c>
      <c r="CN818">
        <v>0</v>
      </c>
      <c r="CO818">
        <v>0</v>
      </c>
      <c r="CP818">
        <v>0</v>
      </c>
      <c r="CQ818">
        <v>0</v>
      </c>
      <c r="CR818">
        <v>0</v>
      </c>
      <c r="CS818">
        <v>0</v>
      </c>
      <c r="CT818">
        <v>0</v>
      </c>
      <c r="CU818">
        <v>0</v>
      </c>
      <c r="CV818">
        <v>0</v>
      </c>
      <c r="CW818">
        <v>0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0</v>
      </c>
      <c r="DD818">
        <v>0</v>
      </c>
      <c r="DE818">
        <v>0</v>
      </c>
      <c r="DF818">
        <v>0</v>
      </c>
      <c r="DG818">
        <v>0</v>
      </c>
      <c r="DH818">
        <v>0</v>
      </c>
      <c r="DI818">
        <v>0</v>
      </c>
      <c r="DJ818">
        <v>0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0</v>
      </c>
      <c r="DQ818">
        <v>0</v>
      </c>
      <c r="DR818">
        <v>0</v>
      </c>
      <c r="DS818">
        <v>0</v>
      </c>
      <c r="DT818">
        <v>0</v>
      </c>
      <c r="DU818">
        <v>0</v>
      </c>
      <c r="DV818">
        <v>0</v>
      </c>
      <c r="DW818">
        <v>0</v>
      </c>
      <c r="DX818">
        <v>0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0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0</v>
      </c>
      <c r="EM818">
        <v>0</v>
      </c>
      <c r="EN818">
        <v>0</v>
      </c>
      <c r="EO818">
        <v>0</v>
      </c>
      <c r="EP818">
        <v>0</v>
      </c>
      <c r="EQ818">
        <v>0</v>
      </c>
      <c r="ER818">
        <v>0</v>
      </c>
      <c r="ES818">
        <v>0</v>
      </c>
      <c r="ET818">
        <v>0</v>
      </c>
      <c r="EU818">
        <v>0</v>
      </c>
      <c r="EV818">
        <v>0</v>
      </c>
      <c r="EW818">
        <v>0</v>
      </c>
      <c r="EX818">
        <v>0</v>
      </c>
      <c r="EY818">
        <v>0</v>
      </c>
      <c r="EZ818">
        <v>0</v>
      </c>
      <c r="FA818">
        <v>0</v>
      </c>
      <c r="FB818">
        <v>0</v>
      </c>
      <c r="FC818">
        <v>0</v>
      </c>
      <c r="FD818">
        <v>0</v>
      </c>
      <c r="FE818">
        <v>0</v>
      </c>
      <c r="FF818">
        <v>0</v>
      </c>
      <c r="FG818">
        <v>0</v>
      </c>
      <c r="FH818">
        <v>0</v>
      </c>
      <c r="FI818">
        <v>0</v>
      </c>
      <c r="FJ818">
        <v>0</v>
      </c>
      <c r="FK818">
        <v>0</v>
      </c>
      <c r="FL818">
        <v>0</v>
      </c>
      <c r="FM818">
        <v>0</v>
      </c>
      <c r="FN818">
        <v>0</v>
      </c>
      <c r="FO818">
        <v>0</v>
      </c>
      <c r="FP818">
        <v>0</v>
      </c>
    </row>
    <row r="819" spans="1:172" x14ac:dyDescent="0.2">
      <c r="A819">
        <v>11181</v>
      </c>
      <c r="B819" t="s">
        <v>1232</v>
      </c>
      <c r="C819" t="s">
        <v>39</v>
      </c>
      <c r="D819" t="s">
        <v>624</v>
      </c>
      <c r="E819">
        <v>1995</v>
      </c>
      <c r="F819">
        <v>25</v>
      </c>
      <c r="G819" t="s">
        <v>773</v>
      </c>
      <c r="H819">
        <v>0</v>
      </c>
      <c r="I819">
        <v>0</v>
      </c>
      <c r="J819">
        <v>227.7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0</v>
      </c>
      <c r="CA819">
        <v>0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0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0</v>
      </c>
      <c r="CQ819">
        <v>0</v>
      </c>
      <c r="CR819">
        <v>0</v>
      </c>
      <c r="CS819">
        <v>0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0</v>
      </c>
      <c r="DD819">
        <v>0</v>
      </c>
      <c r="DE819">
        <v>0</v>
      </c>
      <c r="DF819">
        <v>0</v>
      </c>
      <c r="DG819">
        <v>0</v>
      </c>
      <c r="DH819">
        <v>0</v>
      </c>
      <c r="DI819">
        <v>0</v>
      </c>
      <c r="DJ819">
        <v>0</v>
      </c>
      <c r="DK819">
        <v>0</v>
      </c>
      <c r="DL819">
        <v>0</v>
      </c>
      <c r="DM819">
        <v>0</v>
      </c>
      <c r="DN819">
        <v>0</v>
      </c>
      <c r="DO819">
        <v>0</v>
      </c>
      <c r="DP819">
        <v>0</v>
      </c>
      <c r="DQ819">
        <v>0</v>
      </c>
      <c r="DR819">
        <v>0</v>
      </c>
      <c r="DS819">
        <v>0</v>
      </c>
      <c r="DT819">
        <v>0</v>
      </c>
      <c r="DU819">
        <v>0</v>
      </c>
      <c r="DV819">
        <v>0</v>
      </c>
      <c r="DW819">
        <v>0</v>
      </c>
      <c r="DX819">
        <v>0</v>
      </c>
      <c r="DY819">
        <v>0</v>
      </c>
      <c r="DZ819">
        <v>0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>
        <v>0</v>
      </c>
      <c r="EN819">
        <v>0</v>
      </c>
      <c r="EO819">
        <v>0</v>
      </c>
      <c r="EP819">
        <v>0</v>
      </c>
      <c r="EQ819">
        <v>0</v>
      </c>
      <c r="ER819">
        <v>0</v>
      </c>
      <c r="ES819">
        <v>0</v>
      </c>
      <c r="ET819">
        <v>0</v>
      </c>
      <c r="EU819">
        <v>0</v>
      </c>
      <c r="EV819">
        <v>0</v>
      </c>
      <c r="EW819">
        <v>0</v>
      </c>
      <c r="EX819">
        <v>0</v>
      </c>
      <c r="EY819">
        <v>0</v>
      </c>
      <c r="EZ819">
        <v>0</v>
      </c>
      <c r="FA819">
        <v>0</v>
      </c>
      <c r="FB819">
        <v>0</v>
      </c>
      <c r="FC819">
        <v>0</v>
      </c>
      <c r="FD819">
        <v>0</v>
      </c>
      <c r="FE819">
        <v>321</v>
      </c>
      <c r="FF819">
        <v>0</v>
      </c>
      <c r="FG819">
        <v>0</v>
      </c>
      <c r="FH819">
        <v>0</v>
      </c>
      <c r="FI819">
        <v>0</v>
      </c>
      <c r="FJ819">
        <v>0</v>
      </c>
      <c r="FK819">
        <v>0</v>
      </c>
      <c r="FL819">
        <v>0</v>
      </c>
      <c r="FM819">
        <v>0</v>
      </c>
      <c r="FN819">
        <v>0</v>
      </c>
      <c r="FO819">
        <v>0</v>
      </c>
      <c r="FP819">
        <v>0</v>
      </c>
    </row>
    <row r="820" spans="1:172" x14ac:dyDescent="0.2">
      <c r="A820">
        <v>11182</v>
      </c>
      <c r="B820" t="s">
        <v>1286</v>
      </c>
      <c r="C820" t="s">
        <v>1264</v>
      </c>
      <c r="D820" t="s">
        <v>625</v>
      </c>
      <c r="E820">
        <v>2004</v>
      </c>
      <c r="F820">
        <v>16</v>
      </c>
      <c r="G820" t="s">
        <v>769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0</v>
      </c>
      <c r="CA820">
        <v>0</v>
      </c>
      <c r="CB820">
        <v>20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0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0</v>
      </c>
      <c r="CR820">
        <v>0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0</v>
      </c>
      <c r="DQ820">
        <v>0</v>
      </c>
      <c r="DR820">
        <v>0</v>
      </c>
      <c r="DS820">
        <v>0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0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0</v>
      </c>
      <c r="EI820">
        <v>20</v>
      </c>
      <c r="EJ820">
        <v>20</v>
      </c>
      <c r="EK820">
        <v>0</v>
      </c>
      <c r="EL820">
        <v>0</v>
      </c>
      <c r="EM820">
        <v>0</v>
      </c>
      <c r="EN820">
        <v>0</v>
      </c>
      <c r="EO820">
        <v>0</v>
      </c>
      <c r="EP820">
        <v>0</v>
      </c>
      <c r="EQ820">
        <v>0</v>
      </c>
      <c r="ER820">
        <v>0</v>
      </c>
      <c r="ES820">
        <v>0</v>
      </c>
      <c r="ET820">
        <v>0</v>
      </c>
      <c r="EU820">
        <v>0</v>
      </c>
      <c r="EV820">
        <v>0</v>
      </c>
      <c r="EW820">
        <v>0</v>
      </c>
      <c r="EX820">
        <v>0</v>
      </c>
      <c r="EY820">
        <v>0</v>
      </c>
      <c r="EZ820">
        <v>0</v>
      </c>
      <c r="FA820">
        <v>0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0</v>
      </c>
      <c r="FH820">
        <v>24</v>
      </c>
      <c r="FI820">
        <v>0</v>
      </c>
      <c r="FJ820">
        <v>3</v>
      </c>
      <c r="FK820">
        <v>0</v>
      </c>
      <c r="FL820">
        <v>0</v>
      </c>
      <c r="FM820">
        <v>0</v>
      </c>
      <c r="FN820">
        <v>0</v>
      </c>
      <c r="FO820">
        <v>0</v>
      </c>
      <c r="FP820">
        <v>0</v>
      </c>
    </row>
    <row r="821" spans="1:172" x14ac:dyDescent="0.2">
      <c r="A821">
        <v>11183</v>
      </c>
      <c r="B821" t="s">
        <v>597</v>
      </c>
      <c r="C821" t="s">
        <v>1265</v>
      </c>
      <c r="D821" t="s">
        <v>624</v>
      </c>
      <c r="E821">
        <v>1986</v>
      </c>
      <c r="F821">
        <v>34</v>
      </c>
      <c r="G821" t="s">
        <v>773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3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6.5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0</v>
      </c>
      <c r="CI821">
        <v>0</v>
      </c>
      <c r="CJ821">
        <v>0</v>
      </c>
      <c r="CK821">
        <v>0</v>
      </c>
      <c r="CL821">
        <v>0</v>
      </c>
      <c r="CM821">
        <v>0</v>
      </c>
      <c r="CN821">
        <v>0</v>
      </c>
      <c r="CO821">
        <v>0</v>
      </c>
      <c r="CP821">
        <v>0</v>
      </c>
      <c r="CQ821">
        <v>0</v>
      </c>
      <c r="CR821">
        <v>0</v>
      </c>
      <c r="CS821">
        <v>0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0</v>
      </c>
      <c r="DP821">
        <v>0</v>
      </c>
      <c r="DQ821">
        <v>0</v>
      </c>
      <c r="DR821">
        <v>0</v>
      </c>
      <c r="DS821">
        <v>0</v>
      </c>
      <c r="DT821">
        <v>0</v>
      </c>
      <c r="DU821">
        <v>0</v>
      </c>
      <c r="DV821">
        <v>0</v>
      </c>
      <c r="DW821">
        <v>0</v>
      </c>
      <c r="DX821">
        <v>0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0</v>
      </c>
      <c r="EI821">
        <v>0</v>
      </c>
      <c r="EJ821">
        <v>0</v>
      </c>
      <c r="EK821">
        <v>0</v>
      </c>
      <c r="EL821">
        <v>0</v>
      </c>
      <c r="EM821">
        <v>0</v>
      </c>
      <c r="EN821">
        <v>0</v>
      </c>
      <c r="EO821">
        <v>0</v>
      </c>
      <c r="EP821">
        <v>0</v>
      </c>
      <c r="EQ821">
        <v>0</v>
      </c>
      <c r="ER821">
        <v>0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0</v>
      </c>
      <c r="EZ821">
        <v>0</v>
      </c>
      <c r="FA821">
        <v>0</v>
      </c>
      <c r="FB821">
        <v>0</v>
      </c>
      <c r="FC821">
        <v>0</v>
      </c>
      <c r="FD821">
        <v>0</v>
      </c>
      <c r="FE821">
        <v>330</v>
      </c>
      <c r="FF821">
        <v>0</v>
      </c>
      <c r="FG821">
        <v>0</v>
      </c>
      <c r="FH821">
        <v>0</v>
      </c>
      <c r="FI821">
        <v>0</v>
      </c>
      <c r="FJ821">
        <v>0</v>
      </c>
      <c r="FK821">
        <v>0</v>
      </c>
      <c r="FL821">
        <v>0</v>
      </c>
      <c r="FM821">
        <v>0</v>
      </c>
      <c r="FN821">
        <v>0</v>
      </c>
      <c r="FO821">
        <v>0</v>
      </c>
      <c r="FP821">
        <v>0</v>
      </c>
    </row>
    <row r="822" spans="1:172" x14ac:dyDescent="0.2">
      <c r="A822">
        <v>11191</v>
      </c>
      <c r="B822" t="s">
        <v>607</v>
      </c>
      <c r="C822" t="s">
        <v>1264</v>
      </c>
      <c r="D822" t="s">
        <v>624</v>
      </c>
      <c r="E822">
        <v>2007</v>
      </c>
      <c r="F822">
        <v>13</v>
      </c>
      <c r="G822" t="s">
        <v>781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12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12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5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5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0</v>
      </c>
      <c r="BY822">
        <v>0</v>
      </c>
      <c r="BZ822">
        <v>0</v>
      </c>
      <c r="CA822">
        <v>0</v>
      </c>
      <c r="CB822">
        <v>0</v>
      </c>
      <c r="CC822">
        <v>0</v>
      </c>
      <c r="CD822">
        <v>0</v>
      </c>
      <c r="CE822">
        <v>0</v>
      </c>
      <c r="CF822">
        <v>0</v>
      </c>
      <c r="CG822">
        <v>0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0</v>
      </c>
      <c r="CV822">
        <v>0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3.5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0</v>
      </c>
      <c r="DQ822">
        <v>0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0</v>
      </c>
      <c r="EQ822">
        <v>0</v>
      </c>
      <c r="ER822">
        <v>0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0</v>
      </c>
      <c r="FA822">
        <v>0</v>
      </c>
      <c r="FB822">
        <v>0</v>
      </c>
      <c r="FC822">
        <v>0</v>
      </c>
      <c r="FD822">
        <v>0</v>
      </c>
      <c r="FE822">
        <v>403</v>
      </c>
      <c r="FF822">
        <v>0</v>
      </c>
      <c r="FG822">
        <v>128</v>
      </c>
      <c r="FH822">
        <v>0</v>
      </c>
      <c r="FI822">
        <v>88</v>
      </c>
      <c r="FJ822">
        <v>0</v>
      </c>
      <c r="FK822">
        <v>47</v>
      </c>
      <c r="FL822">
        <v>0</v>
      </c>
      <c r="FM822">
        <v>0</v>
      </c>
      <c r="FN822">
        <v>0</v>
      </c>
      <c r="FO822">
        <v>0</v>
      </c>
      <c r="FP822">
        <v>0</v>
      </c>
    </row>
    <row r="823" spans="1:172" x14ac:dyDescent="0.2">
      <c r="A823">
        <v>11194</v>
      </c>
      <c r="B823" t="s">
        <v>714</v>
      </c>
      <c r="C823" t="s">
        <v>1264</v>
      </c>
      <c r="D823" t="s">
        <v>624</v>
      </c>
      <c r="E823">
        <v>1996</v>
      </c>
      <c r="F823">
        <v>24</v>
      </c>
      <c r="G823" t="s">
        <v>773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0</v>
      </c>
      <c r="DQ823">
        <v>0</v>
      </c>
      <c r="DR823">
        <v>0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0</v>
      </c>
      <c r="EQ823">
        <v>0</v>
      </c>
      <c r="ER823">
        <v>0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0</v>
      </c>
      <c r="FF823">
        <v>0</v>
      </c>
      <c r="FG823">
        <v>0</v>
      </c>
      <c r="FH823">
        <v>0</v>
      </c>
      <c r="FI823">
        <v>0</v>
      </c>
      <c r="FJ823">
        <v>0</v>
      </c>
      <c r="FK823">
        <v>0</v>
      </c>
      <c r="FL823">
        <v>0</v>
      </c>
      <c r="FM823">
        <v>0</v>
      </c>
      <c r="FN823">
        <v>0</v>
      </c>
      <c r="FO823">
        <v>0</v>
      </c>
      <c r="FP823">
        <v>0</v>
      </c>
    </row>
    <row r="824" spans="1:172" x14ac:dyDescent="0.2">
      <c r="A824">
        <v>11209</v>
      </c>
      <c r="B824" t="s">
        <v>1039</v>
      </c>
      <c r="C824" t="s">
        <v>1264</v>
      </c>
      <c r="D824" t="s">
        <v>624</v>
      </c>
      <c r="E824">
        <v>2009</v>
      </c>
      <c r="F824">
        <v>11</v>
      </c>
      <c r="G824" t="s">
        <v>782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6.5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0</v>
      </c>
      <c r="BZ824">
        <v>0</v>
      </c>
      <c r="CA824">
        <v>0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0</v>
      </c>
      <c r="CH824">
        <v>0</v>
      </c>
      <c r="CI824">
        <v>0</v>
      </c>
      <c r="CJ824">
        <v>0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0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0</v>
      </c>
      <c r="DQ824">
        <v>0</v>
      </c>
      <c r="DR824">
        <v>0</v>
      </c>
      <c r="DS824">
        <v>0</v>
      </c>
      <c r="DT824">
        <v>0</v>
      </c>
      <c r="DU824">
        <v>0</v>
      </c>
      <c r="DV824">
        <v>0</v>
      </c>
      <c r="DW824">
        <v>0</v>
      </c>
      <c r="DX824">
        <v>0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0</v>
      </c>
      <c r="EM824">
        <v>0</v>
      </c>
      <c r="EN824">
        <v>0</v>
      </c>
      <c r="EO824">
        <v>0</v>
      </c>
      <c r="EP824">
        <v>0</v>
      </c>
      <c r="EQ824">
        <v>0</v>
      </c>
      <c r="ER824">
        <v>0</v>
      </c>
      <c r="ES824">
        <v>0</v>
      </c>
      <c r="ET824">
        <v>0</v>
      </c>
      <c r="EU824">
        <v>0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0</v>
      </c>
      <c r="FD824">
        <v>0</v>
      </c>
      <c r="FE824">
        <v>0</v>
      </c>
      <c r="FF824">
        <v>0</v>
      </c>
      <c r="FG824">
        <v>279</v>
      </c>
      <c r="FH824">
        <v>0</v>
      </c>
      <c r="FI824">
        <v>220</v>
      </c>
      <c r="FJ824">
        <v>0</v>
      </c>
      <c r="FK824">
        <v>126</v>
      </c>
      <c r="FL824">
        <v>0</v>
      </c>
      <c r="FM824">
        <v>68</v>
      </c>
      <c r="FN824">
        <v>0</v>
      </c>
      <c r="FO824">
        <v>0</v>
      </c>
      <c r="FP824">
        <v>0</v>
      </c>
    </row>
    <row r="825" spans="1:172" x14ac:dyDescent="0.2">
      <c r="A825">
        <v>11230</v>
      </c>
      <c r="B825" t="s">
        <v>640</v>
      </c>
      <c r="C825" t="s">
        <v>1264</v>
      </c>
      <c r="D825" t="s">
        <v>624</v>
      </c>
      <c r="E825">
        <v>1995</v>
      </c>
      <c r="F825">
        <v>25</v>
      </c>
      <c r="G825" t="s">
        <v>773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6.5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0</v>
      </c>
      <c r="BZ825">
        <v>0</v>
      </c>
      <c r="CA825">
        <v>0</v>
      </c>
      <c r="CB825">
        <v>0</v>
      </c>
      <c r="CC825">
        <v>0</v>
      </c>
      <c r="CD825">
        <v>0</v>
      </c>
      <c r="CE825">
        <v>0</v>
      </c>
      <c r="CF825">
        <v>0</v>
      </c>
      <c r="CG825">
        <v>0</v>
      </c>
      <c r="CH825">
        <v>0</v>
      </c>
      <c r="CI825">
        <v>0</v>
      </c>
      <c r="CJ825">
        <v>0</v>
      </c>
      <c r="CK825">
        <v>0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  <c r="CS825">
        <v>0</v>
      </c>
      <c r="CT825">
        <v>0</v>
      </c>
      <c r="CU825">
        <v>0</v>
      </c>
      <c r="CV825">
        <v>0</v>
      </c>
      <c r="CW825">
        <v>0</v>
      </c>
      <c r="CX825">
        <v>0</v>
      </c>
      <c r="CY825">
        <v>0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0</v>
      </c>
      <c r="DQ825">
        <v>0</v>
      </c>
      <c r="DR825">
        <v>0</v>
      </c>
      <c r="DS825">
        <v>0</v>
      </c>
      <c r="DT825">
        <v>0</v>
      </c>
      <c r="DU825">
        <v>0</v>
      </c>
      <c r="DV825">
        <v>0</v>
      </c>
      <c r="DW825">
        <v>0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0</v>
      </c>
      <c r="EK825">
        <v>0</v>
      </c>
      <c r="EL825">
        <v>0</v>
      </c>
      <c r="EM825">
        <v>0</v>
      </c>
      <c r="EN825">
        <v>0</v>
      </c>
      <c r="EO825">
        <v>0</v>
      </c>
      <c r="EP825">
        <v>0</v>
      </c>
      <c r="EQ825">
        <v>0</v>
      </c>
      <c r="ER825">
        <v>0</v>
      </c>
      <c r="ES825">
        <v>0</v>
      </c>
      <c r="ET825">
        <v>0</v>
      </c>
      <c r="EU825">
        <v>0</v>
      </c>
      <c r="EV825">
        <v>0</v>
      </c>
      <c r="EW825">
        <v>0</v>
      </c>
      <c r="EX825">
        <v>0</v>
      </c>
      <c r="EY825">
        <v>0</v>
      </c>
      <c r="EZ825">
        <v>0</v>
      </c>
      <c r="FA825">
        <v>0</v>
      </c>
      <c r="FB825">
        <v>0</v>
      </c>
      <c r="FC825">
        <v>0</v>
      </c>
      <c r="FD825">
        <v>0</v>
      </c>
      <c r="FE825">
        <v>376</v>
      </c>
      <c r="FF825">
        <v>0</v>
      </c>
      <c r="FG825">
        <v>0</v>
      </c>
      <c r="FH825">
        <v>0</v>
      </c>
      <c r="FI825">
        <v>0</v>
      </c>
      <c r="FJ825">
        <v>0</v>
      </c>
      <c r="FK825">
        <v>0</v>
      </c>
      <c r="FL825">
        <v>0</v>
      </c>
      <c r="FM825">
        <v>0</v>
      </c>
      <c r="FN825">
        <v>0</v>
      </c>
      <c r="FO825">
        <v>0</v>
      </c>
      <c r="FP825">
        <v>0</v>
      </c>
    </row>
    <row r="826" spans="1:172" x14ac:dyDescent="0.2">
      <c r="A826">
        <v>11244</v>
      </c>
      <c r="B826" t="s">
        <v>716</v>
      </c>
      <c r="C826" t="s">
        <v>43</v>
      </c>
      <c r="D826" t="s">
        <v>624</v>
      </c>
      <c r="E826">
        <v>1963</v>
      </c>
      <c r="F826">
        <v>57</v>
      </c>
      <c r="G826" t="s">
        <v>771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12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12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9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BX826">
        <v>0</v>
      </c>
      <c r="BY826">
        <v>0</v>
      </c>
      <c r="BZ826">
        <v>0</v>
      </c>
      <c r="CA826">
        <v>0</v>
      </c>
      <c r="CB826">
        <v>0</v>
      </c>
      <c r="CC826">
        <v>0</v>
      </c>
      <c r="CD826">
        <v>0</v>
      </c>
      <c r="CE826">
        <v>0</v>
      </c>
      <c r="CF826">
        <v>0</v>
      </c>
      <c r="CG826">
        <v>0</v>
      </c>
      <c r="CH826">
        <v>0</v>
      </c>
      <c r="CI826">
        <v>0</v>
      </c>
      <c r="CJ826">
        <v>0</v>
      </c>
      <c r="CK826">
        <v>0</v>
      </c>
      <c r="CL826">
        <v>0</v>
      </c>
      <c r="CM826">
        <v>0</v>
      </c>
      <c r="CN826">
        <v>0</v>
      </c>
      <c r="CO826">
        <v>0</v>
      </c>
      <c r="CP826">
        <v>0</v>
      </c>
      <c r="CQ826">
        <v>0</v>
      </c>
      <c r="CR826">
        <v>0</v>
      </c>
      <c r="CS826">
        <v>0</v>
      </c>
      <c r="CT826">
        <v>0</v>
      </c>
      <c r="CU826">
        <v>0</v>
      </c>
      <c r="CV826">
        <v>0</v>
      </c>
      <c r="CW826">
        <v>0</v>
      </c>
      <c r="CX826">
        <v>6.5</v>
      </c>
      <c r="CY826">
        <v>0</v>
      </c>
      <c r="CZ826">
        <v>0</v>
      </c>
      <c r="DA826">
        <v>0</v>
      </c>
      <c r="DB826">
        <v>0</v>
      </c>
      <c r="DC826">
        <v>0</v>
      </c>
      <c r="DD826">
        <v>0</v>
      </c>
      <c r="DE826">
        <v>0</v>
      </c>
      <c r="DF826">
        <v>0</v>
      </c>
      <c r="DG826">
        <v>0</v>
      </c>
      <c r="DH826">
        <v>0</v>
      </c>
      <c r="DI826">
        <v>0</v>
      </c>
      <c r="DJ826">
        <v>0</v>
      </c>
      <c r="DK826">
        <v>0</v>
      </c>
      <c r="DL826">
        <v>0</v>
      </c>
      <c r="DM826">
        <v>0</v>
      </c>
      <c r="DN826">
        <v>0</v>
      </c>
      <c r="DO826">
        <v>0</v>
      </c>
      <c r="DP826">
        <v>0</v>
      </c>
      <c r="DQ826">
        <v>0</v>
      </c>
      <c r="DR826">
        <v>0</v>
      </c>
      <c r="DS826">
        <v>0</v>
      </c>
      <c r="DT826">
        <v>0</v>
      </c>
      <c r="DU826">
        <v>0</v>
      </c>
      <c r="DV826">
        <v>0</v>
      </c>
      <c r="DW826">
        <v>0</v>
      </c>
      <c r="DX826">
        <v>0</v>
      </c>
      <c r="DY826">
        <v>0</v>
      </c>
      <c r="DZ826">
        <v>0</v>
      </c>
      <c r="EA826">
        <v>0</v>
      </c>
      <c r="EB826">
        <v>0</v>
      </c>
      <c r="EC826">
        <v>0</v>
      </c>
      <c r="ED826">
        <v>0</v>
      </c>
      <c r="EE826">
        <v>0</v>
      </c>
      <c r="EF826">
        <v>0</v>
      </c>
      <c r="EG826">
        <v>0</v>
      </c>
      <c r="EH826">
        <v>0</v>
      </c>
      <c r="EI826">
        <v>0</v>
      </c>
      <c r="EJ826">
        <v>0</v>
      </c>
      <c r="EK826">
        <v>0</v>
      </c>
      <c r="EL826">
        <v>0</v>
      </c>
      <c r="EM826">
        <v>0</v>
      </c>
      <c r="EN826">
        <v>0</v>
      </c>
      <c r="EO826">
        <v>0.5</v>
      </c>
      <c r="EP826">
        <v>0</v>
      </c>
      <c r="EQ826">
        <v>0</v>
      </c>
      <c r="ER826">
        <v>0</v>
      </c>
      <c r="ES826">
        <v>4</v>
      </c>
      <c r="ET826">
        <v>0</v>
      </c>
      <c r="EU826">
        <v>0</v>
      </c>
      <c r="EV826">
        <v>0</v>
      </c>
      <c r="EW826">
        <v>0</v>
      </c>
      <c r="EX826">
        <v>0</v>
      </c>
      <c r="EY826">
        <v>4</v>
      </c>
      <c r="EZ826">
        <v>0</v>
      </c>
      <c r="FA826">
        <v>0</v>
      </c>
      <c r="FB826">
        <v>135</v>
      </c>
      <c r="FC826">
        <v>0</v>
      </c>
      <c r="FD826">
        <v>11</v>
      </c>
      <c r="FE826">
        <v>0</v>
      </c>
      <c r="FF826">
        <v>0</v>
      </c>
      <c r="FG826">
        <v>0</v>
      </c>
      <c r="FH826">
        <v>0</v>
      </c>
      <c r="FI826">
        <v>0</v>
      </c>
      <c r="FJ826">
        <v>0</v>
      </c>
      <c r="FK826">
        <v>0</v>
      </c>
      <c r="FL826">
        <v>0</v>
      </c>
      <c r="FM826">
        <v>0</v>
      </c>
      <c r="FN826">
        <v>0</v>
      </c>
      <c r="FO826">
        <v>0</v>
      </c>
      <c r="FP826">
        <v>0</v>
      </c>
    </row>
    <row r="827" spans="1:172" x14ac:dyDescent="0.2">
      <c r="A827">
        <v>11250</v>
      </c>
      <c r="B827" t="s">
        <v>814</v>
      </c>
      <c r="C827" t="s">
        <v>49</v>
      </c>
      <c r="D827" t="s">
        <v>624</v>
      </c>
      <c r="E827">
        <v>2003</v>
      </c>
      <c r="F827">
        <v>17</v>
      </c>
      <c r="G827" t="s">
        <v>779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6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8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BX827">
        <v>0</v>
      </c>
      <c r="BY827">
        <v>0</v>
      </c>
      <c r="BZ827">
        <v>0</v>
      </c>
      <c r="CA827">
        <v>0</v>
      </c>
      <c r="CB827">
        <v>0</v>
      </c>
      <c r="CC827">
        <v>0</v>
      </c>
      <c r="CD827">
        <v>0</v>
      </c>
      <c r="CE827">
        <v>0</v>
      </c>
      <c r="CF827">
        <v>0</v>
      </c>
      <c r="CG827">
        <v>0</v>
      </c>
      <c r="CH827">
        <v>0</v>
      </c>
      <c r="CI827">
        <v>0</v>
      </c>
      <c r="CJ827">
        <v>0</v>
      </c>
      <c r="CK827">
        <v>0</v>
      </c>
      <c r="CL827">
        <v>0</v>
      </c>
      <c r="CM827">
        <v>0</v>
      </c>
      <c r="CN827">
        <v>0</v>
      </c>
      <c r="CO827">
        <v>0</v>
      </c>
      <c r="CP827">
        <v>0</v>
      </c>
      <c r="CQ827">
        <v>0</v>
      </c>
      <c r="CR827">
        <v>0</v>
      </c>
      <c r="CS827">
        <v>0</v>
      </c>
      <c r="CT827">
        <v>0</v>
      </c>
      <c r="CU827">
        <v>0</v>
      </c>
      <c r="CV827">
        <v>0</v>
      </c>
      <c r="CW827">
        <v>0</v>
      </c>
      <c r="CX827">
        <v>4</v>
      </c>
      <c r="CY827">
        <v>0</v>
      </c>
      <c r="CZ827">
        <v>0</v>
      </c>
      <c r="DA827">
        <v>0</v>
      </c>
      <c r="DB827">
        <v>0</v>
      </c>
      <c r="DC827">
        <v>0</v>
      </c>
      <c r="DD827">
        <v>0</v>
      </c>
      <c r="DE827">
        <v>0</v>
      </c>
      <c r="DF827">
        <v>0</v>
      </c>
      <c r="DG827">
        <v>0</v>
      </c>
      <c r="DH827">
        <v>0</v>
      </c>
      <c r="DI827">
        <v>0</v>
      </c>
      <c r="DJ827">
        <v>0</v>
      </c>
      <c r="DK827">
        <v>0</v>
      </c>
      <c r="DL827">
        <v>0</v>
      </c>
      <c r="DM827">
        <v>0</v>
      </c>
      <c r="DN827">
        <v>0</v>
      </c>
      <c r="DO827">
        <v>0</v>
      </c>
      <c r="DP827">
        <v>0</v>
      </c>
      <c r="DQ827">
        <v>0</v>
      </c>
      <c r="DR827">
        <v>0</v>
      </c>
      <c r="DS827">
        <v>0</v>
      </c>
      <c r="DT827">
        <v>0</v>
      </c>
      <c r="DU827">
        <v>0</v>
      </c>
      <c r="DV827">
        <v>0</v>
      </c>
      <c r="DW827">
        <v>0</v>
      </c>
      <c r="DX827">
        <v>0</v>
      </c>
      <c r="DY827">
        <v>0</v>
      </c>
      <c r="DZ827">
        <v>0</v>
      </c>
      <c r="EA827">
        <v>0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0</v>
      </c>
      <c r="EH827">
        <v>0</v>
      </c>
      <c r="EI827">
        <v>0</v>
      </c>
      <c r="EJ827">
        <v>0</v>
      </c>
      <c r="EK827">
        <v>0</v>
      </c>
      <c r="EL827">
        <v>0</v>
      </c>
      <c r="EM827">
        <v>0</v>
      </c>
      <c r="EN827">
        <v>0</v>
      </c>
      <c r="EO827">
        <v>0</v>
      </c>
      <c r="EP827">
        <v>0</v>
      </c>
      <c r="EQ827">
        <v>0</v>
      </c>
      <c r="ER827">
        <v>0</v>
      </c>
      <c r="ES827">
        <v>4</v>
      </c>
      <c r="ET827">
        <v>0</v>
      </c>
      <c r="EU827">
        <v>0</v>
      </c>
      <c r="EV827">
        <v>0</v>
      </c>
      <c r="EW827">
        <v>0</v>
      </c>
      <c r="EX827">
        <v>0</v>
      </c>
      <c r="EY827">
        <v>0</v>
      </c>
      <c r="EZ827">
        <v>0</v>
      </c>
      <c r="FA827">
        <v>8</v>
      </c>
      <c r="FB827">
        <v>0</v>
      </c>
      <c r="FC827">
        <v>0</v>
      </c>
      <c r="FD827">
        <v>12</v>
      </c>
      <c r="FE827">
        <v>0</v>
      </c>
      <c r="FF827">
        <v>0</v>
      </c>
      <c r="FG827">
        <v>0</v>
      </c>
      <c r="FH827">
        <v>0</v>
      </c>
      <c r="FI827">
        <v>0</v>
      </c>
      <c r="FJ827">
        <v>0</v>
      </c>
      <c r="FK827">
        <v>0</v>
      </c>
      <c r="FL827">
        <v>0</v>
      </c>
      <c r="FM827">
        <v>0</v>
      </c>
      <c r="FN827">
        <v>0</v>
      </c>
      <c r="FO827">
        <v>0</v>
      </c>
      <c r="FP827">
        <v>0</v>
      </c>
    </row>
    <row r="828" spans="1:172" x14ac:dyDescent="0.2">
      <c r="A828">
        <v>11254</v>
      </c>
      <c r="B828" t="s">
        <v>835</v>
      </c>
      <c r="C828" t="s">
        <v>43</v>
      </c>
      <c r="D828" t="s">
        <v>624</v>
      </c>
      <c r="E828">
        <v>2011</v>
      </c>
      <c r="F828">
        <v>9</v>
      </c>
      <c r="G828" t="s">
        <v>784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4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7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BX828">
        <v>0</v>
      </c>
      <c r="BY828">
        <v>0</v>
      </c>
      <c r="BZ828">
        <v>0</v>
      </c>
      <c r="CA828">
        <v>0</v>
      </c>
      <c r="CB828">
        <v>0</v>
      </c>
      <c r="CC828">
        <v>0</v>
      </c>
      <c r="CD828">
        <v>0</v>
      </c>
      <c r="CE828">
        <v>0</v>
      </c>
      <c r="CF828">
        <v>0</v>
      </c>
      <c r="CG828">
        <v>0</v>
      </c>
      <c r="CH828">
        <v>0</v>
      </c>
      <c r="CI828">
        <v>0</v>
      </c>
      <c r="CJ828">
        <v>0</v>
      </c>
      <c r="CK828">
        <v>0</v>
      </c>
      <c r="CL828">
        <v>0</v>
      </c>
      <c r="CM828">
        <v>0</v>
      </c>
      <c r="CN828">
        <v>0</v>
      </c>
      <c r="CO828">
        <v>0</v>
      </c>
      <c r="CP828">
        <v>0</v>
      </c>
      <c r="CQ828">
        <v>0</v>
      </c>
      <c r="CR828">
        <v>0</v>
      </c>
      <c r="CS828">
        <v>0</v>
      </c>
      <c r="CT828">
        <v>0</v>
      </c>
      <c r="CU828">
        <v>0</v>
      </c>
      <c r="CV828">
        <v>0</v>
      </c>
      <c r="CW828">
        <v>0</v>
      </c>
      <c r="CX828">
        <v>0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0</v>
      </c>
      <c r="DE828">
        <v>0</v>
      </c>
      <c r="DF828">
        <v>0</v>
      </c>
      <c r="DG828">
        <v>0</v>
      </c>
      <c r="DH828">
        <v>0</v>
      </c>
      <c r="DI828">
        <v>0</v>
      </c>
      <c r="DJ828">
        <v>0</v>
      </c>
      <c r="DK828">
        <v>0</v>
      </c>
      <c r="DL828">
        <v>0</v>
      </c>
      <c r="DM828">
        <v>0</v>
      </c>
      <c r="DN828">
        <v>0</v>
      </c>
      <c r="DO828">
        <v>0</v>
      </c>
      <c r="DP828">
        <v>0</v>
      </c>
      <c r="DQ828">
        <v>0</v>
      </c>
      <c r="DR828">
        <v>0</v>
      </c>
      <c r="DS828">
        <v>0</v>
      </c>
      <c r="DT828">
        <v>0</v>
      </c>
      <c r="DU828">
        <v>0</v>
      </c>
      <c r="DV828">
        <v>0</v>
      </c>
      <c r="DW828">
        <v>0</v>
      </c>
      <c r="DX828">
        <v>0</v>
      </c>
      <c r="DY828">
        <v>0</v>
      </c>
      <c r="DZ828">
        <v>2</v>
      </c>
      <c r="EA828">
        <v>0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0</v>
      </c>
      <c r="EH828">
        <v>0</v>
      </c>
      <c r="EI828">
        <v>0</v>
      </c>
      <c r="EJ828">
        <v>0</v>
      </c>
      <c r="EK828">
        <v>0</v>
      </c>
      <c r="EL828">
        <v>0</v>
      </c>
      <c r="EM828">
        <v>0</v>
      </c>
      <c r="EN828">
        <v>0</v>
      </c>
      <c r="EO828">
        <v>0</v>
      </c>
      <c r="EP828">
        <v>0</v>
      </c>
      <c r="EQ828">
        <v>0</v>
      </c>
      <c r="ER828">
        <v>0</v>
      </c>
      <c r="ES828">
        <v>0</v>
      </c>
      <c r="ET828">
        <v>0</v>
      </c>
      <c r="EU828">
        <v>0</v>
      </c>
      <c r="EV828">
        <v>0</v>
      </c>
      <c r="EW828">
        <v>0</v>
      </c>
      <c r="EX828">
        <v>0</v>
      </c>
      <c r="EY828">
        <v>0</v>
      </c>
      <c r="EZ828">
        <v>0</v>
      </c>
      <c r="FA828">
        <v>0</v>
      </c>
      <c r="FB828">
        <v>0</v>
      </c>
      <c r="FC828">
        <v>0</v>
      </c>
      <c r="FD828">
        <v>0</v>
      </c>
      <c r="FE828">
        <v>0</v>
      </c>
      <c r="FF828">
        <v>0</v>
      </c>
      <c r="FG828">
        <v>251</v>
      </c>
      <c r="FH828">
        <v>0</v>
      </c>
      <c r="FI828">
        <v>194</v>
      </c>
      <c r="FJ828">
        <v>0</v>
      </c>
      <c r="FK828">
        <v>104</v>
      </c>
      <c r="FL828">
        <v>0</v>
      </c>
      <c r="FM828">
        <v>56</v>
      </c>
      <c r="FN828">
        <v>0</v>
      </c>
      <c r="FO828">
        <v>14</v>
      </c>
      <c r="FP828">
        <v>0</v>
      </c>
    </row>
    <row r="829" spans="1:172" x14ac:dyDescent="0.2">
      <c r="A829">
        <v>11257</v>
      </c>
      <c r="B829" t="s">
        <v>641</v>
      </c>
      <c r="C829" t="s">
        <v>40</v>
      </c>
      <c r="D829" t="s">
        <v>624</v>
      </c>
      <c r="E829">
        <v>1979</v>
      </c>
      <c r="F829">
        <v>41</v>
      </c>
      <c r="G829" t="s">
        <v>772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>
        <v>0</v>
      </c>
      <c r="CA829">
        <v>0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0</v>
      </c>
      <c r="CI829">
        <v>0</v>
      </c>
      <c r="CJ829">
        <v>0</v>
      </c>
      <c r="CK829">
        <v>0</v>
      </c>
      <c r="CL829">
        <v>0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0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0</v>
      </c>
      <c r="DH829">
        <v>0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0</v>
      </c>
      <c r="DQ829">
        <v>0</v>
      </c>
      <c r="DR829">
        <v>0</v>
      </c>
      <c r="DS829">
        <v>0</v>
      </c>
      <c r="DT829">
        <v>0</v>
      </c>
      <c r="DU829">
        <v>0</v>
      </c>
      <c r="DV829">
        <v>0</v>
      </c>
      <c r="DW829">
        <v>0</v>
      </c>
      <c r="DX829">
        <v>0</v>
      </c>
      <c r="DY829">
        <v>0</v>
      </c>
      <c r="DZ829">
        <v>0</v>
      </c>
      <c r="EA829">
        <v>0</v>
      </c>
      <c r="EB829">
        <v>0</v>
      </c>
      <c r="EC829">
        <v>0</v>
      </c>
      <c r="ED829">
        <v>0</v>
      </c>
      <c r="EE829">
        <v>0</v>
      </c>
      <c r="EF829">
        <v>0</v>
      </c>
      <c r="EG829">
        <v>0</v>
      </c>
      <c r="EH829">
        <v>0</v>
      </c>
      <c r="EI829">
        <v>0</v>
      </c>
      <c r="EJ829">
        <v>0</v>
      </c>
      <c r="EK829">
        <v>0</v>
      </c>
      <c r="EL829">
        <v>0</v>
      </c>
      <c r="EM829">
        <v>0</v>
      </c>
      <c r="EN829">
        <v>0</v>
      </c>
      <c r="EO829">
        <v>0</v>
      </c>
      <c r="EP829">
        <v>0</v>
      </c>
      <c r="EQ829">
        <v>0</v>
      </c>
      <c r="ER829">
        <v>0</v>
      </c>
      <c r="ES829">
        <v>0</v>
      </c>
      <c r="ET829">
        <v>0</v>
      </c>
      <c r="EU829">
        <v>0</v>
      </c>
      <c r="EV829">
        <v>0</v>
      </c>
      <c r="EW829">
        <v>0</v>
      </c>
      <c r="EX829">
        <v>0</v>
      </c>
      <c r="EY829">
        <v>0</v>
      </c>
      <c r="EZ829">
        <v>0</v>
      </c>
      <c r="FA829">
        <v>0</v>
      </c>
      <c r="FB829">
        <v>0</v>
      </c>
      <c r="FC829">
        <v>0</v>
      </c>
      <c r="FD829">
        <v>0</v>
      </c>
      <c r="FE829">
        <v>0</v>
      </c>
      <c r="FF829">
        <v>0</v>
      </c>
      <c r="FG829">
        <v>0</v>
      </c>
      <c r="FH829">
        <v>0</v>
      </c>
      <c r="FI829">
        <v>0</v>
      </c>
      <c r="FJ829">
        <v>0</v>
      </c>
      <c r="FK829">
        <v>0</v>
      </c>
      <c r="FL829">
        <v>0</v>
      </c>
      <c r="FM829">
        <v>0</v>
      </c>
      <c r="FN829">
        <v>0</v>
      </c>
      <c r="FO829">
        <v>0</v>
      </c>
      <c r="FP829">
        <v>0</v>
      </c>
    </row>
    <row r="830" spans="1:172" x14ac:dyDescent="0.2">
      <c r="A830">
        <v>11258</v>
      </c>
      <c r="B830" t="s">
        <v>971</v>
      </c>
      <c r="C830" t="s">
        <v>37</v>
      </c>
      <c r="D830" t="s">
        <v>624</v>
      </c>
      <c r="E830">
        <v>1984</v>
      </c>
      <c r="F830">
        <v>36</v>
      </c>
      <c r="G830" t="s">
        <v>773</v>
      </c>
      <c r="H830">
        <v>0</v>
      </c>
      <c r="I830">
        <v>164</v>
      </c>
      <c r="J830">
        <v>318.8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0</v>
      </c>
      <c r="CB830">
        <v>0</v>
      </c>
      <c r="CC830">
        <v>0</v>
      </c>
      <c r="CD830">
        <v>0</v>
      </c>
      <c r="CE830">
        <v>0</v>
      </c>
      <c r="CF830">
        <v>0</v>
      </c>
      <c r="CG830">
        <v>0</v>
      </c>
      <c r="CH830">
        <v>0</v>
      </c>
      <c r="CI830">
        <v>0</v>
      </c>
      <c r="CJ830">
        <v>0</v>
      </c>
      <c r="CK830">
        <v>0</v>
      </c>
      <c r="CL830">
        <v>0</v>
      </c>
      <c r="CM830">
        <v>0</v>
      </c>
      <c r="CN830">
        <v>0</v>
      </c>
      <c r="CO830">
        <v>0</v>
      </c>
      <c r="CP830">
        <v>0</v>
      </c>
      <c r="CQ830">
        <v>0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0</v>
      </c>
      <c r="DO830">
        <v>0</v>
      </c>
      <c r="DP830">
        <v>0</v>
      </c>
      <c r="DQ830">
        <v>0</v>
      </c>
      <c r="DR830">
        <v>0</v>
      </c>
      <c r="DS830">
        <v>0</v>
      </c>
      <c r="DT830">
        <v>0</v>
      </c>
      <c r="DU830">
        <v>0</v>
      </c>
      <c r="DV830">
        <v>0</v>
      </c>
      <c r="DW830">
        <v>0</v>
      </c>
      <c r="DX830">
        <v>0</v>
      </c>
      <c r="DY830">
        <v>0</v>
      </c>
      <c r="DZ830">
        <v>0</v>
      </c>
      <c r="EA830">
        <v>0</v>
      </c>
      <c r="EB830">
        <v>0</v>
      </c>
      <c r="EC830">
        <v>0</v>
      </c>
      <c r="ED830">
        <v>0</v>
      </c>
      <c r="EE830">
        <v>0</v>
      </c>
      <c r="EF830">
        <v>0</v>
      </c>
      <c r="EG830">
        <v>0</v>
      </c>
      <c r="EH830">
        <v>0</v>
      </c>
      <c r="EI830">
        <v>0</v>
      </c>
      <c r="EJ830">
        <v>0</v>
      </c>
      <c r="EK830">
        <v>0</v>
      </c>
      <c r="EL830">
        <v>0</v>
      </c>
      <c r="EM830">
        <v>0</v>
      </c>
      <c r="EN830">
        <v>0</v>
      </c>
      <c r="EO830">
        <v>0</v>
      </c>
      <c r="EP830">
        <v>0</v>
      </c>
      <c r="EQ830">
        <v>0</v>
      </c>
      <c r="ER830">
        <v>0</v>
      </c>
      <c r="ES830">
        <v>0</v>
      </c>
      <c r="ET830">
        <v>0</v>
      </c>
      <c r="EU830">
        <v>0</v>
      </c>
      <c r="EV830">
        <v>0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0</v>
      </c>
      <c r="FC830">
        <v>0</v>
      </c>
      <c r="FD830">
        <v>0</v>
      </c>
      <c r="FE830">
        <v>236</v>
      </c>
      <c r="FF830">
        <v>0</v>
      </c>
      <c r="FG830">
        <v>0</v>
      </c>
      <c r="FH830">
        <v>0</v>
      </c>
      <c r="FI830">
        <v>0</v>
      </c>
      <c r="FJ830">
        <v>0</v>
      </c>
      <c r="FK830">
        <v>0</v>
      </c>
      <c r="FL830">
        <v>0</v>
      </c>
      <c r="FM830">
        <v>0</v>
      </c>
      <c r="FN830">
        <v>0</v>
      </c>
      <c r="FO830">
        <v>0</v>
      </c>
      <c r="FP830">
        <v>0</v>
      </c>
    </row>
    <row r="831" spans="1:172" x14ac:dyDescent="0.2">
      <c r="A831">
        <v>11280</v>
      </c>
      <c r="B831" t="s">
        <v>691</v>
      </c>
      <c r="C831" t="s">
        <v>32</v>
      </c>
      <c r="D831" t="s">
        <v>624</v>
      </c>
      <c r="E831">
        <v>2003</v>
      </c>
      <c r="F831">
        <v>17</v>
      </c>
      <c r="G831" t="s">
        <v>779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1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0.4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>
        <v>0</v>
      </c>
      <c r="CA831">
        <v>0</v>
      </c>
      <c r="CB831">
        <v>0</v>
      </c>
      <c r="CC831">
        <v>0</v>
      </c>
      <c r="CD831">
        <v>0</v>
      </c>
      <c r="CE831">
        <v>0</v>
      </c>
      <c r="CF831">
        <v>0</v>
      </c>
      <c r="CG831">
        <v>0</v>
      </c>
      <c r="CH831">
        <v>0</v>
      </c>
      <c r="CI831">
        <v>0</v>
      </c>
      <c r="CJ831">
        <v>0</v>
      </c>
      <c r="CK831">
        <v>0</v>
      </c>
      <c r="CL831">
        <v>0</v>
      </c>
      <c r="CM831">
        <v>0</v>
      </c>
      <c r="CN831">
        <v>0</v>
      </c>
      <c r="CO831">
        <v>0</v>
      </c>
      <c r="CP831">
        <v>0</v>
      </c>
      <c r="CQ831">
        <v>0</v>
      </c>
      <c r="CR831">
        <v>0</v>
      </c>
      <c r="CS831">
        <v>0</v>
      </c>
      <c r="CT831">
        <v>0</v>
      </c>
      <c r="CU831">
        <v>0</v>
      </c>
      <c r="CV831">
        <v>0</v>
      </c>
      <c r="CW831">
        <v>0</v>
      </c>
      <c r="CX831">
        <v>0</v>
      </c>
      <c r="CY831">
        <v>0</v>
      </c>
      <c r="CZ831">
        <v>0</v>
      </c>
      <c r="DA831">
        <v>0</v>
      </c>
      <c r="DB831">
        <v>0</v>
      </c>
      <c r="DC831">
        <v>0</v>
      </c>
      <c r="DD831">
        <v>0</v>
      </c>
      <c r="DE831">
        <v>0</v>
      </c>
      <c r="DF831">
        <v>0</v>
      </c>
      <c r="DG831">
        <v>0</v>
      </c>
      <c r="DH831">
        <v>0</v>
      </c>
      <c r="DI831">
        <v>0</v>
      </c>
      <c r="DJ831">
        <v>0</v>
      </c>
      <c r="DK831">
        <v>0</v>
      </c>
      <c r="DL831">
        <v>0</v>
      </c>
      <c r="DM831">
        <v>0</v>
      </c>
      <c r="DN831">
        <v>0</v>
      </c>
      <c r="DO831">
        <v>0</v>
      </c>
      <c r="DP831">
        <v>0</v>
      </c>
      <c r="DQ831">
        <v>0</v>
      </c>
      <c r="DR831">
        <v>0</v>
      </c>
      <c r="DS831">
        <v>0</v>
      </c>
      <c r="DT831">
        <v>0</v>
      </c>
      <c r="DU831">
        <v>0</v>
      </c>
      <c r="DV831">
        <v>0</v>
      </c>
      <c r="DW831">
        <v>0</v>
      </c>
      <c r="DX831">
        <v>0</v>
      </c>
      <c r="DY831">
        <v>0</v>
      </c>
      <c r="DZ831">
        <v>0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0</v>
      </c>
      <c r="EG831">
        <v>0</v>
      </c>
      <c r="EH831">
        <v>0</v>
      </c>
      <c r="EI831">
        <v>0</v>
      </c>
      <c r="EJ831">
        <v>0</v>
      </c>
      <c r="EK831">
        <v>0</v>
      </c>
      <c r="EL831">
        <v>0</v>
      </c>
      <c r="EM831">
        <v>0</v>
      </c>
      <c r="EN831">
        <v>0</v>
      </c>
      <c r="EO831">
        <v>0</v>
      </c>
      <c r="EP831">
        <v>0</v>
      </c>
      <c r="EQ831">
        <v>0</v>
      </c>
      <c r="ER831">
        <v>0</v>
      </c>
      <c r="ES831">
        <v>0</v>
      </c>
      <c r="ET831">
        <v>0</v>
      </c>
      <c r="EU831">
        <v>0</v>
      </c>
      <c r="EV831">
        <v>0</v>
      </c>
      <c r="EW831">
        <v>0</v>
      </c>
      <c r="EX831">
        <v>0</v>
      </c>
      <c r="EY831">
        <v>0</v>
      </c>
      <c r="EZ831">
        <v>0</v>
      </c>
      <c r="FA831">
        <v>0</v>
      </c>
      <c r="FB831">
        <v>0</v>
      </c>
      <c r="FC831">
        <v>0</v>
      </c>
      <c r="FD831">
        <v>0</v>
      </c>
      <c r="FE831">
        <v>478</v>
      </c>
      <c r="FF831">
        <v>0</v>
      </c>
      <c r="FG831">
        <v>235</v>
      </c>
      <c r="FH831">
        <v>0</v>
      </c>
      <c r="FI831">
        <v>180</v>
      </c>
      <c r="FJ831">
        <v>0</v>
      </c>
      <c r="FK831">
        <v>0</v>
      </c>
      <c r="FL831">
        <v>0</v>
      </c>
      <c r="FM831">
        <v>0</v>
      </c>
      <c r="FN831">
        <v>0</v>
      </c>
      <c r="FO831">
        <v>0</v>
      </c>
      <c r="FP831">
        <v>0</v>
      </c>
    </row>
    <row r="832" spans="1:172" x14ac:dyDescent="0.2">
      <c r="A832">
        <v>11283</v>
      </c>
      <c r="B832" t="s">
        <v>692</v>
      </c>
      <c r="C832" t="s">
        <v>32</v>
      </c>
      <c r="D832" t="s">
        <v>624</v>
      </c>
      <c r="E832">
        <v>2006</v>
      </c>
      <c r="F832">
        <v>14</v>
      </c>
      <c r="G832" t="s">
        <v>780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4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1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1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2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0</v>
      </c>
      <c r="BZ832">
        <v>0</v>
      </c>
      <c r="CA832">
        <v>0</v>
      </c>
      <c r="CB832">
        <v>0</v>
      </c>
      <c r="CC832">
        <v>0</v>
      </c>
      <c r="CD832">
        <v>0</v>
      </c>
      <c r="CE832">
        <v>0</v>
      </c>
      <c r="CF832">
        <v>0</v>
      </c>
      <c r="CG832">
        <v>0</v>
      </c>
      <c r="CH832">
        <v>11</v>
      </c>
      <c r="CI832">
        <v>0</v>
      </c>
      <c r="CJ832">
        <v>0</v>
      </c>
      <c r="CK832">
        <v>0</v>
      </c>
      <c r="CL832">
        <v>0</v>
      </c>
      <c r="CM832">
        <v>0</v>
      </c>
      <c r="CN832">
        <v>0</v>
      </c>
      <c r="CO832">
        <v>0</v>
      </c>
      <c r="CP832">
        <v>0</v>
      </c>
      <c r="CQ832">
        <v>0</v>
      </c>
      <c r="CR832">
        <v>0</v>
      </c>
      <c r="CS832">
        <v>0</v>
      </c>
      <c r="CT832">
        <v>0</v>
      </c>
      <c r="CU832">
        <v>0</v>
      </c>
      <c r="CV832">
        <v>0</v>
      </c>
      <c r="CW832">
        <v>0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0</v>
      </c>
      <c r="DD832">
        <v>0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0</v>
      </c>
      <c r="DK832">
        <v>0</v>
      </c>
      <c r="DL832">
        <v>0</v>
      </c>
      <c r="DM832">
        <v>0</v>
      </c>
      <c r="DN832">
        <v>0</v>
      </c>
      <c r="DO832">
        <v>0</v>
      </c>
      <c r="DP832">
        <v>0</v>
      </c>
      <c r="DQ832">
        <v>0</v>
      </c>
      <c r="DR832">
        <v>0</v>
      </c>
      <c r="DS832">
        <v>0</v>
      </c>
      <c r="DT832">
        <v>0</v>
      </c>
      <c r="DU832">
        <v>0</v>
      </c>
      <c r="DV832">
        <v>0</v>
      </c>
      <c r="DW832">
        <v>0</v>
      </c>
      <c r="DX832">
        <v>0</v>
      </c>
      <c r="DY832">
        <v>1</v>
      </c>
      <c r="DZ832">
        <v>0</v>
      </c>
      <c r="EA832">
        <v>0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0</v>
      </c>
      <c r="EH832">
        <v>0</v>
      </c>
      <c r="EI832">
        <v>0</v>
      </c>
      <c r="EJ832">
        <v>0</v>
      </c>
      <c r="EK832">
        <v>0.5</v>
      </c>
      <c r="EL832">
        <v>0</v>
      </c>
      <c r="EM832">
        <v>0</v>
      </c>
      <c r="EN832">
        <v>0</v>
      </c>
      <c r="EO832">
        <v>0</v>
      </c>
      <c r="EP832">
        <v>0</v>
      </c>
      <c r="EQ832">
        <v>0</v>
      </c>
      <c r="ER832">
        <v>0</v>
      </c>
      <c r="ES832">
        <v>0</v>
      </c>
      <c r="ET832">
        <v>0</v>
      </c>
      <c r="EU832">
        <v>0</v>
      </c>
      <c r="EV832">
        <v>0</v>
      </c>
      <c r="EW832">
        <v>0</v>
      </c>
      <c r="EX832">
        <v>0</v>
      </c>
      <c r="EY832">
        <v>0</v>
      </c>
      <c r="EZ832">
        <v>0</v>
      </c>
      <c r="FA832">
        <v>0</v>
      </c>
      <c r="FB832">
        <v>0</v>
      </c>
      <c r="FC832">
        <v>0</v>
      </c>
      <c r="FD832">
        <v>0</v>
      </c>
      <c r="FE832">
        <v>480</v>
      </c>
      <c r="FF832">
        <v>0</v>
      </c>
      <c r="FG832">
        <v>92</v>
      </c>
      <c r="FH832">
        <v>0</v>
      </c>
      <c r="FI832">
        <v>57</v>
      </c>
      <c r="FJ832">
        <v>0</v>
      </c>
      <c r="FK832">
        <v>19</v>
      </c>
      <c r="FL832">
        <v>0</v>
      </c>
      <c r="FM832">
        <v>0</v>
      </c>
      <c r="FN832">
        <v>0</v>
      </c>
      <c r="FO832">
        <v>0</v>
      </c>
      <c r="FP832">
        <v>0</v>
      </c>
    </row>
    <row r="833" spans="1:172" x14ac:dyDescent="0.2">
      <c r="A833">
        <v>11284</v>
      </c>
      <c r="B833" t="s">
        <v>627</v>
      </c>
      <c r="C833" t="s">
        <v>32</v>
      </c>
      <c r="D833" t="s">
        <v>624</v>
      </c>
      <c r="E833">
        <v>2007</v>
      </c>
      <c r="F833">
        <v>13</v>
      </c>
      <c r="G833" t="s">
        <v>781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0.7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0.4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0.2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0</v>
      </c>
      <c r="BZ833">
        <v>0</v>
      </c>
      <c r="CA833">
        <v>0</v>
      </c>
      <c r="CB833">
        <v>0</v>
      </c>
      <c r="CC833">
        <v>0</v>
      </c>
      <c r="CD833">
        <v>0</v>
      </c>
      <c r="CE833">
        <v>0</v>
      </c>
      <c r="CF833">
        <v>0</v>
      </c>
      <c r="CG833">
        <v>0</v>
      </c>
      <c r="CH833">
        <v>0</v>
      </c>
      <c r="CI833">
        <v>0</v>
      </c>
      <c r="CJ833">
        <v>0</v>
      </c>
      <c r="CK833">
        <v>0</v>
      </c>
      <c r="CL833">
        <v>0</v>
      </c>
      <c r="CM833">
        <v>0</v>
      </c>
      <c r="CN833">
        <v>0</v>
      </c>
      <c r="CO833">
        <v>0</v>
      </c>
      <c r="CP833">
        <v>0</v>
      </c>
      <c r="CQ833">
        <v>0</v>
      </c>
      <c r="CR833">
        <v>0</v>
      </c>
      <c r="CS833">
        <v>0</v>
      </c>
      <c r="CT833">
        <v>0</v>
      </c>
      <c r="CU833">
        <v>0</v>
      </c>
      <c r="CV833">
        <v>0</v>
      </c>
      <c r="CW833">
        <v>0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0</v>
      </c>
      <c r="DE833">
        <v>0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0</v>
      </c>
      <c r="DL833">
        <v>0</v>
      </c>
      <c r="DM833">
        <v>0</v>
      </c>
      <c r="DN833">
        <v>0</v>
      </c>
      <c r="DO833">
        <v>0</v>
      </c>
      <c r="DP833">
        <v>0</v>
      </c>
      <c r="DQ833">
        <v>0</v>
      </c>
      <c r="DR833">
        <v>0</v>
      </c>
      <c r="DS833">
        <v>0</v>
      </c>
      <c r="DT833">
        <v>0</v>
      </c>
      <c r="DU833">
        <v>0</v>
      </c>
      <c r="DV833">
        <v>0</v>
      </c>
      <c r="DW833">
        <v>0</v>
      </c>
      <c r="DX833">
        <v>0</v>
      </c>
      <c r="DY833">
        <v>0</v>
      </c>
      <c r="DZ833">
        <v>0</v>
      </c>
      <c r="EA833">
        <v>0</v>
      </c>
      <c r="EB833">
        <v>0</v>
      </c>
      <c r="EC833">
        <v>0</v>
      </c>
      <c r="ED833">
        <v>0</v>
      </c>
      <c r="EE833">
        <v>0</v>
      </c>
      <c r="EF833">
        <v>0</v>
      </c>
      <c r="EG833">
        <v>0</v>
      </c>
      <c r="EH833">
        <v>0</v>
      </c>
      <c r="EI833">
        <v>0</v>
      </c>
      <c r="EJ833">
        <v>0</v>
      </c>
      <c r="EK833">
        <v>0</v>
      </c>
      <c r="EL833">
        <v>0</v>
      </c>
      <c r="EM833">
        <v>0</v>
      </c>
      <c r="EN833">
        <v>0</v>
      </c>
      <c r="EO833">
        <v>0</v>
      </c>
      <c r="EP833">
        <v>0</v>
      </c>
      <c r="EQ833">
        <v>0</v>
      </c>
      <c r="ER833">
        <v>0</v>
      </c>
      <c r="ES833">
        <v>0</v>
      </c>
      <c r="ET833">
        <v>0</v>
      </c>
      <c r="EU833">
        <v>0</v>
      </c>
      <c r="EV833">
        <v>0</v>
      </c>
      <c r="EW833">
        <v>0</v>
      </c>
      <c r="EX833">
        <v>0</v>
      </c>
      <c r="EY833">
        <v>0</v>
      </c>
      <c r="EZ833">
        <v>0</v>
      </c>
      <c r="FA833">
        <v>0</v>
      </c>
      <c r="FB833">
        <v>0</v>
      </c>
      <c r="FC833">
        <v>0</v>
      </c>
      <c r="FD833">
        <v>0</v>
      </c>
      <c r="FE833">
        <v>0</v>
      </c>
      <c r="FF833">
        <v>0</v>
      </c>
      <c r="FG833">
        <v>310</v>
      </c>
      <c r="FH833">
        <v>0</v>
      </c>
      <c r="FI833">
        <v>250</v>
      </c>
      <c r="FJ833">
        <v>0</v>
      </c>
      <c r="FK833">
        <v>141</v>
      </c>
      <c r="FL833">
        <v>0</v>
      </c>
      <c r="FM833">
        <v>0</v>
      </c>
      <c r="FN833">
        <v>0</v>
      </c>
      <c r="FO833">
        <v>0</v>
      </c>
      <c r="FP833">
        <v>0</v>
      </c>
    </row>
    <row r="834" spans="1:172" x14ac:dyDescent="0.2">
      <c r="A834">
        <v>11289</v>
      </c>
      <c r="B834" t="s">
        <v>898</v>
      </c>
      <c r="C834" t="s">
        <v>43</v>
      </c>
      <c r="D834" t="s">
        <v>624</v>
      </c>
      <c r="E834">
        <v>2006</v>
      </c>
      <c r="F834">
        <v>14</v>
      </c>
      <c r="G834" t="s">
        <v>780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0.7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0</v>
      </c>
      <c r="CA834">
        <v>0</v>
      </c>
      <c r="CB834">
        <v>0</v>
      </c>
      <c r="CC834">
        <v>0</v>
      </c>
      <c r="CD834">
        <v>0</v>
      </c>
      <c r="CE834">
        <v>0</v>
      </c>
      <c r="CF834">
        <v>0</v>
      </c>
      <c r="CG834">
        <v>0</v>
      </c>
      <c r="CH834">
        <v>0</v>
      </c>
      <c r="CI834">
        <v>0</v>
      </c>
      <c r="CJ834">
        <v>0</v>
      </c>
      <c r="CK834">
        <v>0</v>
      </c>
      <c r="CL834">
        <v>0</v>
      </c>
      <c r="CM834">
        <v>0</v>
      </c>
      <c r="CN834">
        <v>0</v>
      </c>
      <c r="CO834">
        <v>0</v>
      </c>
      <c r="CP834">
        <v>0</v>
      </c>
      <c r="CQ834">
        <v>0</v>
      </c>
      <c r="CR834">
        <v>0</v>
      </c>
      <c r="CS834">
        <v>0</v>
      </c>
      <c r="CT834">
        <v>0</v>
      </c>
      <c r="CU834">
        <v>0</v>
      </c>
      <c r="CV834">
        <v>0</v>
      </c>
      <c r="CW834">
        <v>0</v>
      </c>
      <c r="CX834">
        <v>0</v>
      </c>
      <c r="CY834">
        <v>0</v>
      </c>
      <c r="CZ834">
        <v>0</v>
      </c>
      <c r="DA834">
        <v>0</v>
      </c>
      <c r="DB834">
        <v>0</v>
      </c>
      <c r="DC834">
        <v>0</v>
      </c>
      <c r="DD834">
        <v>0</v>
      </c>
      <c r="DE834">
        <v>0</v>
      </c>
      <c r="DF834">
        <v>0</v>
      </c>
      <c r="DG834">
        <v>0</v>
      </c>
      <c r="DH834">
        <v>0</v>
      </c>
      <c r="DI834">
        <v>0</v>
      </c>
      <c r="DJ834">
        <v>0</v>
      </c>
      <c r="DK834">
        <v>0</v>
      </c>
      <c r="DL834">
        <v>0</v>
      </c>
      <c r="DM834">
        <v>0</v>
      </c>
      <c r="DN834">
        <v>0</v>
      </c>
      <c r="DO834">
        <v>0</v>
      </c>
      <c r="DP834">
        <v>0</v>
      </c>
      <c r="DQ834">
        <v>0</v>
      </c>
      <c r="DR834">
        <v>0</v>
      </c>
      <c r="DS834">
        <v>0</v>
      </c>
      <c r="DT834">
        <v>0</v>
      </c>
      <c r="DU834">
        <v>0</v>
      </c>
      <c r="DV834">
        <v>0</v>
      </c>
      <c r="DW834">
        <v>0</v>
      </c>
      <c r="DX834">
        <v>0</v>
      </c>
      <c r="DY834">
        <v>0</v>
      </c>
      <c r="DZ834">
        <v>0</v>
      </c>
      <c r="EA834">
        <v>0</v>
      </c>
      <c r="EB834">
        <v>0</v>
      </c>
      <c r="EC834">
        <v>0</v>
      </c>
      <c r="ED834">
        <v>0</v>
      </c>
      <c r="EE834">
        <v>0</v>
      </c>
      <c r="EF834">
        <v>0</v>
      </c>
      <c r="EG834">
        <v>0</v>
      </c>
      <c r="EH834">
        <v>0</v>
      </c>
      <c r="EI834">
        <v>0</v>
      </c>
      <c r="EJ834">
        <v>0</v>
      </c>
      <c r="EK834">
        <v>0</v>
      </c>
      <c r="EL834">
        <v>0</v>
      </c>
      <c r="EM834">
        <v>0</v>
      </c>
      <c r="EN834">
        <v>0</v>
      </c>
      <c r="EO834">
        <v>0</v>
      </c>
      <c r="EP834">
        <v>0</v>
      </c>
      <c r="EQ834">
        <v>0</v>
      </c>
      <c r="ER834">
        <v>0</v>
      </c>
      <c r="ES834">
        <v>0</v>
      </c>
      <c r="ET834">
        <v>0</v>
      </c>
      <c r="EU834">
        <v>0</v>
      </c>
      <c r="EV834">
        <v>0</v>
      </c>
      <c r="EW834">
        <v>0</v>
      </c>
      <c r="EX834">
        <v>0</v>
      </c>
      <c r="EY834">
        <v>0</v>
      </c>
      <c r="EZ834">
        <v>0</v>
      </c>
      <c r="FA834">
        <v>0</v>
      </c>
      <c r="FB834">
        <v>0</v>
      </c>
      <c r="FC834">
        <v>0</v>
      </c>
      <c r="FD834">
        <v>0</v>
      </c>
      <c r="FE834">
        <v>530</v>
      </c>
      <c r="FF834">
        <v>0</v>
      </c>
      <c r="FG834">
        <v>305</v>
      </c>
      <c r="FH834">
        <v>0</v>
      </c>
      <c r="FI834">
        <v>245</v>
      </c>
      <c r="FJ834">
        <v>0</v>
      </c>
      <c r="FK834">
        <v>139</v>
      </c>
      <c r="FL834">
        <v>0</v>
      </c>
      <c r="FM834">
        <v>0</v>
      </c>
      <c r="FN834">
        <v>0</v>
      </c>
      <c r="FO834">
        <v>0</v>
      </c>
      <c r="FP834">
        <v>0</v>
      </c>
    </row>
    <row r="835" spans="1:172" x14ac:dyDescent="0.2">
      <c r="A835">
        <v>11291</v>
      </c>
      <c r="B835" t="s">
        <v>899</v>
      </c>
      <c r="C835" t="s">
        <v>32</v>
      </c>
      <c r="D835" t="s">
        <v>624</v>
      </c>
      <c r="E835">
        <v>2009</v>
      </c>
      <c r="F835">
        <v>11</v>
      </c>
      <c r="G835" t="s">
        <v>782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6.5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1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0</v>
      </c>
      <c r="BX835">
        <v>0</v>
      </c>
      <c r="BY835">
        <v>0</v>
      </c>
      <c r="BZ835">
        <v>0</v>
      </c>
      <c r="CA835">
        <v>0</v>
      </c>
      <c r="CB835">
        <v>0</v>
      </c>
      <c r="CC835">
        <v>0</v>
      </c>
      <c r="CD835">
        <v>0</v>
      </c>
      <c r="CE835">
        <v>0</v>
      </c>
      <c r="CF835">
        <v>0</v>
      </c>
      <c r="CG835">
        <v>0</v>
      </c>
      <c r="CH835">
        <v>0</v>
      </c>
      <c r="CI835">
        <v>0</v>
      </c>
      <c r="CJ835">
        <v>0</v>
      </c>
      <c r="CK835">
        <v>0</v>
      </c>
      <c r="CL835">
        <v>0</v>
      </c>
      <c r="CM835">
        <v>0</v>
      </c>
      <c r="CN835">
        <v>0</v>
      </c>
      <c r="CO835">
        <v>0</v>
      </c>
      <c r="CP835">
        <v>0</v>
      </c>
      <c r="CQ835">
        <v>0</v>
      </c>
      <c r="CR835">
        <v>0</v>
      </c>
      <c r="CS835">
        <v>0</v>
      </c>
      <c r="CT835">
        <v>0</v>
      </c>
      <c r="CU835">
        <v>0</v>
      </c>
      <c r="CV835">
        <v>0</v>
      </c>
      <c r="CW835">
        <v>0</v>
      </c>
      <c r="CX835">
        <v>0</v>
      </c>
      <c r="CY835">
        <v>0</v>
      </c>
      <c r="CZ835">
        <v>0</v>
      </c>
      <c r="DA835">
        <v>0</v>
      </c>
      <c r="DB835">
        <v>0</v>
      </c>
      <c r="DC835">
        <v>0</v>
      </c>
      <c r="DD835">
        <v>0</v>
      </c>
      <c r="DE835">
        <v>0</v>
      </c>
      <c r="DF835">
        <v>0</v>
      </c>
      <c r="DG835">
        <v>0</v>
      </c>
      <c r="DH835">
        <v>0</v>
      </c>
      <c r="DI835">
        <v>0</v>
      </c>
      <c r="DJ835">
        <v>0</v>
      </c>
      <c r="DK835">
        <v>0</v>
      </c>
      <c r="DL835">
        <v>0</v>
      </c>
      <c r="DM835">
        <v>0</v>
      </c>
      <c r="DN835">
        <v>0</v>
      </c>
      <c r="DO835">
        <v>0</v>
      </c>
      <c r="DP835">
        <v>0</v>
      </c>
      <c r="DQ835">
        <v>0</v>
      </c>
      <c r="DR835">
        <v>0</v>
      </c>
      <c r="DS835">
        <v>0</v>
      </c>
      <c r="DT835">
        <v>0</v>
      </c>
      <c r="DU835">
        <v>0</v>
      </c>
      <c r="DV835">
        <v>0</v>
      </c>
      <c r="DW835">
        <v>0</v>
      </c>
      <c r="DX835">
        <v>0</v>
      </c>
      <c r="DY835">
        <v>0</v>
      </c>
      <c r="DZ835">
        <v>0</v>
      </c>
      <c r="EA835">
        <v>0</v>
      </c>
      <c r="EB835">
        <v>0</v>
      </c>
      <c r="EC835">
        <v>0</v>
      </c>
      <c r="ED835">
        <v>0</v>
      </c>
      <c r="EE835">
        <v>0</v>
      </c>
      <c r="EF835">
        <v>0</v>
      </c>
      <c r="EG835">
        <v>0</v>
      </c>
      <c r="EH835">
        <v>0</v>
      </c>
      <c r="EI835">
        <v>0</v>
      </c>
      <c r="EJ835">
        <v>0</v>
      </c>
      <c r="EK835">
        <v>0</v>
      </c>
      <c r="EL835">
        <v>0</v>
      </c>
      <c r="EM835">
        <v>0</v>
      </c>
      <c r="EN835">
        <v>0</v>
      </c>
      <c r="EO835">
        <v>0</v>
      </c>
      <c r="EP835">
        <v>0</v>
      </c>
      <c r="EQ835">
        <v>0</v>
      </c>
      <c r="ER835">
        <v>0</v>
      </c>
      <c r="ES835">
        <v>0</v>
      </c>
      <c r="ET835">
        <v>0</v>
      </c>
      <c r="EU835">
        <v>0</v>
      </c>
      <c r="EV835">
        <v>0</v>
      </c>
      <c r="EW835">
        <v>0</v>
      </c>
      <c r="EX835">
        <v>0</v>
      </c>
      <c r="EY835">
        <v>0</v>
      </c>
      <c r="EZ835">
        <v>0</v>
      </c>
      <c r="FA835">
        <v>0</v>
      </c>
      <c r="FB835">
        <v>0</v>
      </c>
      <c r="FC835">
        <v>0</v>
      </c>
      <c r="FD835">
        <v>0</v>
      </c>
      <c r="FE835">
        <v>0</v>
      </c>
      <c r="FF835">
        <v>0</v>
      </c>
      <c r="FG835">
        <v>269</v>
      </c>
      <c r="FH835">
        <v>0</v>
      </c>
      <c r="FI835">
        <v>211</v>
      </c>
      <c r="FJ835">
        <v>0</v>
      </c>
      <c r="FK835">
        <v>118</v>
      </c>
      <c r="FL835">
        <v>0</v>
      </c>
      <c r="FM835">
        <v>63</v>
      </c>
      <c r="FN835">
        <v>0</v>
      </c>
      <c r="FO835">
        <v>0</v>
      </c>
      <c r="FP835">
        <v>0</v>
      </c>
    </row>
    <row r="836" spans="1:172" x14ac:dyDescent="0.2">
      <c r="A836">
        <v>11301</v>
      </c>
      <c r="B836" t="s">
        <v>900</v>
      </c>
      <c r="C836" t="s">
        <v>1264</v>
      </c>
      <c r="D836" t="s">
        <v>624</v>
      </c>
      <c r="E836">
        <v>2005</v>
      </c>
      <c r="F836">
        <v>15</v>
      </c>
      <c r="G836" t="s">
        <v>778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3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0</v>
      </c>
      <c r="BY836">
        <v>0</v>
      </c>
      <c r="BZ836">
        <v>0</v>
      </c>
      <c r="CA836">
        <v>0</v>
      </c>
      <c r="CB836">
        <v>0</v>
      </c>
      <c r="CC836">
        <v>0</v>
      </c>
      <c r="CD836">
        <v>0</v>
      </c>
      <c r="CE836">
        <v>0</v>
      </c>
      <c r="CF836">
        <v>0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0</v>
      </c>
      <c r="CO836">
        <v>0</v>
      </c>
      <c r="CP836">
        <v>0</v>
      </c>
      <c r="CQ836">
        <v>0</v>
      </c>
      <c r="CR836">
        <v>0</v>
      </c>
      <c r="CS836">
        <v>0</v>
      </c>
      <c r="CT836">
        <v>0</v>
      </c>
      <c r="CU836">
        <v>0</v>
      </c>
      <c r="CV836">
        <v>0</v>
      </c>
      <c r="CW836">
        <v>0</v>
      </c>
      <c r="CX836">
        <v>0</v>
      </c>
      <c r="CY836">
        <v>0</v>
      </c>
      <c r="CZ836">
        <v>0</v>
      </c>
      <c r="DA836">
        <v>0</v>
      </c>
      <c r="DB836">
        <v>0</v>
      </c>
      <c r="DC836">
        <v>0</v>
      </c>
      <c r="DD836">
        <v>0</v>
      </c>
      <c r="DE836">
        <v>0</v>
      </c>
      <c r="DF836">
        <v>0</v>
      </c>
      <c r="DG836">
        <v>0</v>
      </c>
      <c r="DH836">
        <v>0</v>
      </c>
      <c r="DI836">
        <v>0</v>
      </c>
      <c r="DJ836">
        <v>0</v>
      </c>
      <c r="DK836">
        <v>0</v>
      </c>
      <c r="DL836">
        <v>0</v>
      </c>
      <c r="DM836">
        <v>0</v>
      </c>
      <c r="DN836">
        <v>0</v>
      </c>
      <c r="DO836">
        <v>0</v>
      </c>
      <c r="DP836">
        <v>0</v>
      </c>
      <c r="DQ836">
        <v>0</v>
      </c>
      <c r="DR836">
        <v>0</v>
      </c>
      <c r="DS836">
        <v>0</v>
      </c>
      <c r="DT836">
        <v>0</v>
      </c>
      <c r="DU836">
        <v>0</v>
      </c>
      <c r="DV836">
        <v>0</v>
      </c>
      <c r="DW836">
        <v>0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0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0</v>
      </c>
      <c r="EM836">
        <v>0</v>
      </c>
      <c r="EN836">
        <v>0</v>
      </c>
      <c r="EO836">
        <v>0</v>
      </c>
      <c r="EP836">
        <v>0</v>
      </c>
      <c r="EQ836">
        <v>0</v>
      </c>
      <c r="ER836">
        <v>0</v>
      </c>
      <c r="ES836">
        <v>0</v>
      </c>
      <c r="ET836">
        <v>0</v>
      </c>
      <c r="EU836">
        <v>0</v>
      </c>
      <c r="EV836">
        <v>0</v>
      </c>
      <c r="EW836">
        <v>0</v>
      </c>
      <c r="EX836">
        <v>0</v>
      </c>
      <c r="EY836">
        <v>0</v>
      </c>
      <c r="EZ836">
        <v>0</v>
      </c>
      <c r="FA836">
        <v>0</v>
      </c>
      <c r="FB836">
        <v>0</v>
      </c>
      <c r="FC836">
        <v>0</v>
      </c>
      <c r="FD836">
        <v>0</v>
      </c>
      <c r="FE836">
        <v>516</v>
      </c>
      <c r="FF836">
        <v>0</v>
      </c>
      <c r="FG836">
        <v>282</v>
      </c>
      <c r="FH836">
        <v>0</v>
      </c>
      <c r="FI836">
        <v>223</v>
      </c>
      <c r="FJ836">
        <v>0</v>
      </c>
      <c r="FK836">
        <v>0</v>
      </c>
      <c r="FL836">
        <v>0</v>
      </c>
      <c r="FM836">
        <v>0</v>
      </c>
      <c r="FN836">
        <v>0</v>
      </c>
      <c r="FO836">
        <v>0</v>
      </c>
      <c r="FP836">
        <v>0</v>
      </c>
    </row>
    <row r="837" spans="1:172" x14ac:dyDescent="0.2">
      <c r="A837">
        <v>11304</v>
      </c>
      <c r="B837" t="s">
        <v>820</v>
      </c>
      <c r="C837" t="s">
        <v>86</v>
      </c>
      <c r="D837" t="s">
        <v>624</v>
      </c>
      <c r="E837">
        <v>2008</v>
      </c>
      <c r="F837">
        <v>12</v>
      </c>
      <c r="G837" t="s">
        <v>783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8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BX837">
        <v>0</v>
      </c>
      <c r="BY837">
        <v>0</v>
      </c>
      <c r="BZ837">
        <v>0</v>
      </c>
      <c r="CA837">
        <v>0</v>
      </c>
      <c r="CB837">
        <v>0</v>
      </c>
      <c r="CC837">
        <v>0</v>
      </c>
      <c r="CD837">
        <v>0</v>
      </c>
      <c r="CE837">
        <v>0</v>
      </c>
      <c r="CF837">
        <v>0</v>
      </c>
      <c r="CG837">
        <v>0</v>
      </c>
      <c r="CH837">
        <v>0</v>
      </c>
      <c r="CI837">
        <v>0</v>
      </c>
      <c r="CJ837">
        <v>0</v>
      </c>
      <c r="CK837">
        <v>0</v>
      </c>
      <c r="CL837">
        <v>0</v>
      </c>
      <c r="CM837">
        <v>0</v>
      </c>
      <c r="CN837">
        <v>0</v>
      </c>
      <c r="CO837">
        <v>0</v>
      </c>
      <c r="CP837">
        <v>0</v>
      </c>
      <c r="CQ837">
        <v>0</v>
      </c>
      <c r="CR837">
        <v>0</v>
      </c>
      <c r="CS837">
        <v>0</v>
      </c>
      <c r="CT837">
        <v>0</v>
      </c>
      <c r="CU837">
        <v>0</v>
      </c>
      <c r="CV837">
        <v>0</v>
      </c>
      <c r="CW837">
        <v>0</v>
      </c>
      <c r="CX837">
        <v>0</v>
      </c>
      <c r="CY837">
        <v>0</v>
      </c>
      <c r="CZ837">
        <v>0</v>
      </c>
      <c r="DA837">
        <v>0</v>
      </c>
      <c r="DB837">
        <v>0</v>
      </c>
      <c r="DC837">
        <v>0</v>
      </c>
      <c r="DD837">
        <v>0</v>
      </c>
      <c r="DE837">
        <v>0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0</v>
      </c>
      <c r="DL837">
        <v>0</v>
      </c>
      <c r="DM837">
        <v>0</v>
      </c>
      <c r="DN837">
        <v>0</v>
      </c>
      <c r="DO837">
        <v>0</v>
      </c>
      <c r="DP837">
        <v>0</v>
      </c>
      <c r="DQ837">
        <v>0</v>
      </c>
      <c r="DR837">
        <v>0</v>
      </c>
      <c r="DS837">
        <v>0</v>
      </c>
      <c r="DT837">
        <v>0</v>
      </c>
      <c r="DU837">
        <v>0</v>
      </c>
      <c r="DV837">
        <v>0</v>
      </c>
      <c r="DW837">
        <v>0</v>
      </c>
      <c r="DX837">
        <v>0</v>
      </c>
      <c r="DY837">
        <v>0</v>
      </c>
      <c r="DZ837">
        <v>2</v>
      </c>
      <c r="EA837">
        <v>0</v>
      </c>
      <c r="EB837">
        <v>0</v>
      </c>
      <c r="EC837">
        <v>0</v>
      </c>
      <c r="ED837">
        <v>0</v>
      </c>
      <c r="EE837">
        <v>0</v>
      </c>
      <c r="EF837">
        <v>0</v>
      </c>
      <c r="EG837">
        <v>0</v>
      </c>
      <c r="EH837">
        <v>0</v>
      </c>
      <c r="EI837">
        <v>0</v>
      </c>
      <c r="EJ837">
        <v>0</v>
      </c>
      <c r="EK837">
        <v>0</v>
      </c>
      <c r="EL837">
        <v>4</v>
      </c>
      <c r="EM837">
        <v>0</v>
      </c>
      <c r="EN837">
        <v>0</v>
      </c>
      <c r="EO837">
        <v>0</v>
      </c>
      <c r="EP837">
        <v>0</v>
      </c>
      <c r="EQ837">
        <v>0</v>
      </c>
      <c r="ER837">
        <v>0</v>
      </c>
      <c r="ES837">
        <v>0</v>
      </c>
      <c r="ET837">
        <v>0</v>
      </c>
      <c r="EU837">
        <v>0</v>
      </c>
      <c r="EV837">
        <v>0</v>
      </c>
      <c r="EW837">
        <v>0</v>
      </c>
      <c r="EX837">
        <v>0</v>
      </c>
      <c r="EY837">
        <v>0</v>
      </c>
      <c r="EZ837">
        <v>0</v>
      </c>
      <c r="FA837">
        <v>0</v>
      </c>
      <c r="FB837">
        <v>0</v>
      </c>
      <c r="FC837">
        <v>0</v>
      </c>
      <c r="FD837">
        <v>0</v>
      </c>
      <c r="FE837">
        <v>0</v>
      </c>
      <c r="FF837">
        <v>0</v>
      </c>
      <c r="FG837">
        <v>264</v>
      </c>
      <c r="FH837">
        <v>0</v>
      </c>
      <c r="FI837">
        <v>206</v>
      </c>
      <c r="FJ837">
        <v>0</v>
      </c>
      <c r="FK837">
        <v>113</v>
      </c>
      <c r="FL837">
        <v>0</v>
      </c>
      <c r="FM837">
        <v>58</v>
      </c>
      <c r="FN837">
        <v>0</v>
      </c>
      <c r="FO837">
        <v>0</v>
      </c>
      <c r="FP837">
        <v>0</v>
      </c>
    </row>
    <row r="838" spans="1:172" x14ac:dyDescent="0.2">
      <c r="A838">
        <v>11305</v>
      </c>
      <c r="B838" t="s">
        <v>1004</v>
      </c>
      <c r="C838" t="s">
        <v>86</v>
      </c>
      <c r="D838" t="s">
        <v>624</v>
      </c>
      <c r="E838">
        <v>2007</v>
      </c>
      <c r="F838">
        <v>13</v>
      </c>
      <c r="G838" t="s">
        <v>781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6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0</v>
      </c>
      <c r="CA838">
        <v>0</v>
      </c>
      <c r="CB838">
        <v>0</v>
      </c>
      <c r="CC838">
        <v>0</v>
      </c>
      <c r="CD838">
        <v>0</v>
      </c>
      <c r="CE838">
        <v>0</v>
      </c>
      <c r="CF838">
        <v>0</v>
      </c>
      <c r="CG838">
        <v>0</v>
      </c>
      <c r="CH838">
        <v>0</v>
      </c>
      <c r="CI838">
        <v>0</v>
      </c>
      <c r="CJ838">
        <v>0</v>
      </c>
      <c r="CK838">
        <v>0</v>
      </c>
      <c r="CL838">
        <v>0</v>
      </c>
      <c r="CM838">
        <v>0</v>
      </c>
      <c r="CN838">
        <v>0</v>
      </c>
      <c r="CO838">
        <v>0</v>
      </c>
      <c r="CP838">
        <v>0</v>
      </c>
      <c r="CQ838">
        <v>0</v>
      </c>
      <c r="CR838">
        <v>0</v>
      </c>
      <c r="CS838">
        <v>0</v>
      </c>
      <c r="CT838">
        <v>0</v>
      </c>
      <c r="CU838">
        <v>0</v>
      </c>
      <c r="CV838">
        <v>0</v>
      </c>
      <c r="CW838">
        <v>0</v>
      </c>
      <c r="CX838">
        <v>0</v>
      </c>
      <c r="CY838">
        <v>0</v>
      </c>
      <c r="CZ838">
        <v>0</v>
      </c>
      <c r="DA838">
        <v>0</v>
      </c>
      <c r="DB838">
        <v>0</v>
      </c>
      <c r="DC838">
        <v>0</v>
      </c>
      <c r="DD838">
        <v>0</v>
      </c>
      <c r="DE838">
        <v>0</v>
      </c>
      <c r="DF838">
        <v>0</v>
      </c>
      <c r="DG838">
        <v>0</v>
      </c>
      <c r="DH838">
        <v>0</v>
      </c>
      <c r="DI838">
        <v>0</v>
      </c>
      <c r="DJ838">
        <v>0</v>
      </c>
      <c r="DK838">
        <v>0</v>
      </c>
      <c r="DL838">
        <v>0</v>
      </c>
      <c r="DM838">
        <v>0</v>
      </c>
      <c r="DN838">
        <v>0</v>
      </c>
      <c r="DO838">
        <v>0</v>
      </c>
      <c r="DP838">
        <v>0</v>
      </c>
      <c r="DQ838">
        <v>0</v>
      </c>
      <c r="DR838">
        <v>0</v>
      </c>
      <c r="DS838">
        <v>0</v>
      </c>
      <c r="DT838">
        <v>0</v>
      </c>
      <c r="DU838">
        <v>0</v>
      </c>
      <c r="DV838">
        <v>0</v>
      </c>
      <c r="DW838">
        <v>0</v>
      </c>
      <c r="DX838">
        <v>0</v>
      </c>
      <c r="DY838">
        <v>0</v>
      </c>
      <c r="DZ838">
        <v>0</v>
      </c>
      <c r="EA838">
        <v>0</v>
      </c>
      <c r="EB838">
        <v>0</v>
      </c>
      <c r="EC838">
        <v>0</v>
      </c>
      <c r="ED838">
        <v>0</v>
      </c>
      <c r="EE838">
        <v>0</v>
      </c>
      <c r="EF838">
        <v>0</v>
      </c>
      <c r="EG838">
        <v>0</v>
      </c>
      <c r="EH838">
        <v>0</v>
      </c>
      <c r="EI838">
        <v>0</v>
      </c>
      <c r="EJ838">
        <v>0</v>
      </c>
      <c r="EK838">
        <v>0</v>
      </c>
      <c r="EL838">
        <v>0</v>
      </c>
      <c r="EM838">
        <v>0</v>
      </c>
      <c r="EN838">
        <v>0</v>
      </c>
      <c r="EO838">
        <v>0</v>
      </c>
      <c r="EP838">
        <v>0</v>
      </c>
      <c r="EQ838">
        <v>0</v>
      </c>
      <c r="ER838">
        <v>0</v>
      </c>
      <c r="ES838">
        <v>0</v>
      </c>
      <c r="ET838">
        <v>0</v>
      </c>
      <c r="EU838">
        <v>0</v>
      </c>
      <c r="EV838">
        <v>0</v>
      </c>
      <c r="EW838">
        <v>0</v>
      </c>
      <c r="EX838">
        <v>0</v>
      </c>
      <c r="EY838">
        <v>0</v>
      </c>
      <c r="EZ838">
        <v>0</v>
      </c>
      <c r="FA838">
        <v>0</v>
      </c>
      <c r="FB838">
        <v>0</v>
      </c>
      <c r="FC838">
        <v>0</v>
      </c>
      <c r="FD838">
        <v>0</v>
      </c>
      <c r="FE838">
        <v>0</v>
      </c>
      <c r="FF838">
        <v>0</v>
      </c>
      <c r="FG838">
        <v>342</v>
      </c>
      <c r="FH838">
        <v>0</v>
      </c>
      <c r="FI838">
        <v>280</v>
      </c>
      <c r="FJ838">
        <v>0</v>
      </c>
      <c r="FK838">
        <v>161</v>
      </c>
      <c r="FL838">
        <v>0</v>
      </c>
      <c r="FM838">
        <v>0</v>
      </c>
      <c r="FN838">
        <v>0</v>
      </c>
      <c r="FO838">
        <v>0</v>
      </c>
      <c r="FP838">
        <v>0</v>
      </c>
    </row>
    <row r="839" spans="1:172" x14ac:dyDescent="0.2">
      <c r="A839">
        <v>11324</v>
      </c>
      <c r="B839" t="s">
        <v>715</v>
      </c>
      <c r="C839" t="s">
        <v>1264</v>
      </c>
      <c r="D839" t="s">
        <v>625</v>
      </c>
      <c r="E839">
        <v>1996</v>
      </c>
      <c r="F839">
        <v>24</v>
      </c>
      <c r="G839" t="s">
        <v>773</v>
      </c>
      <c r="H839">
        <v>0</v>
      </c>
      <c r="I839">
        <v>1633</v>
      </c>
      <c r="J839">
        <v>3937.5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0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0</v>
      </c>
      <c r="CH839">
        <v>0</v>
      </c>
      <c r="CI839">
        <v>0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0</v>
      </c>
      <c r="DC839">
        <v>0</v>
      </c>
      <c r="DD839">
        <v>0</v>
      </c>
      <c r="DE839">
        <v>0</v>
      </c>
      <c r="DF839">
        <v>0</v>
      </c>
      <c r="DG839">
        <v>0</v>
      </c>
      <c r="DH839">
        <v>0</v>
      </c>
      <c r="DI839">
        <v>0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0</v>
      </c>
      <c r="DQ839">
        <v>0</v>
      </c>
      <c r="DR839">
        <v>0</v>
      </c>
      <c r="DS839">
        <v>0</v>
      </c>
      <c r="DT839">
        <v>0</v>
      </c>
      <c r="DU839">
        <v>0</v>
      </c>
      <c r="DV839">
        <v>0</v>
      </c>
      <c r="DW839">
        <v>0</v>
      </c>
      <c r="DX839">
        <v>0</v>
      </c>
      <c r="DY839">
        <v>0</v>
      </c>
      <c r="DZ839">
        <v>0</v>
      </c>
      <c r="EA839">
        <v>0</v>
      </c>
      <c r="EB839">
        <v>0</v>
      </c>
      <c r="EC839">
        <v>0</v>
      </c>
      <c r="ED839">
        <v>0</v>
      </c>
      <c r="EE839">
        <v>0</v>
      </c>
      <c r="EF839">
        <v>0</v>
      </c>
      <c r="EG839">
        <v>0</v>
      </c>
      <c r="EH839">
        <v>20</v>
      </c>
      <c r="EI839">
        <v>0</v>
      </c>
      <c r="EJ839">
        <v>0</v>
      </c>
      <c r="EK839">
        <v>0</v>
      </c>
      <c r="EL839">
        <v>0</v>
      </c>
      <c r="EM839">
        <v>0</v>
      </c>
      <c r="EN839">
        <v>0</v>
      </c>
      <c r="EO839">
        <v>0</v>
      </c>
      <c r="EP839">
        <v>0</v>
      </c>
      <c r="EQ839">
        <v>0</v>
      </c>
      <c r="ER839">
        <v>0</v>
      </c>
      <c r="ES839">
        <v>0</v>
      </c>
      <c r="ET839">
        <v>0</v>
      </c>
      <c r="EU839">
        <v>0</v>
      </c>
      <c r="EV839">
        <v>0</v>
      </c>
      <c r="EW839">
        <v>0</v>
      </c>
      <c r="EX839">
        <v>0</v>
      </c>
      <c r="EY839">
        <v>0</v>
      </c>
      <c r="EZ839">
        <v>0</v>
      </c>
      <c r="FA839">
        <v>0</v>
      </c>
      <c r="FB839">
        <v>0</v>
      </c>
      <c r="FC839">
        <v>0</v>
      </c>
      <c r="FD839">
        <v>0</v>
      </c>
      <c r="FE839">
        <v>0</v>
      </c>
      <c r="FF839">
        <v>23</v>
      </c>
      <c r="FG839">
        <v>0</v>
      </c>
      <c r="FH839">
        <v>0</v>
      </c>
      <c r="FI839">
        <v>0</v>
      </c>
      <c r="FJ839">
        <v>0</v>
      </c>
      <c r="FK839">
        <v>0</v>
      </c>
      <c r="FL839">
        <v>0</v>
      </c>
      <c r="FM839">
        <v>0</v>
      </c>
      <c r="FN839">
        <v>0</v>
      </c>
      <c r="FO839">
        <v>0</v>
      </c>
      <c r="FP839">
        <v>0</v>
      </c>
    </row>
    <row r="840" spans="1:172" x14ac:dyDescent="0.2">
      <c r="A840">
        <v>11326</v>
      </c>
      <c r="B840" t="s">
        <v>647</v>
      </c>
      <c r="C840" t="s">
        <v>68</v>
      </c>
      <c r="D840" t="s">
        <v>625</v>
      </c>
      <c r="E840">
        <v>2008</v>
      </c>
      <c r="F840">
        <v>12</v>
      </c>
      <c r="G840" t="s">
        <v>783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0</v>
      </c>
      <c r="CB840">
        <v>0</v>
      </c>
      <c r="CC840">
        <v>0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0</v>
      </c>
      <c r="CJ840">
        <v>0</v>
      </c>
      <c r="CK840">
        <v>0</v>
      </c>
      <c r="CL840">
        <v>0</v>
      </c>
      <c r="CM840">
        <v>0</v>
      </c>
      <c r="CN840">
        <v>0</v>
      </c>
      <c r="CO840">
        <v>0</v>
      </c>
      <c r="CP840">
        <v>0</v>
      </c>
      <c r="CQ840">
        <v>0</v>
      </c>
      <c r="CR840">
        <v>0</v>
      </c>
      <c r="CS840">
        <v>0</v>
      </c>
      <c r="CT840">
        <v>0</v>
      </c>
      <c r="CU840">
        <v>0</v>
      </c>
      <c r="CV840">
        <v>0</v>
      </c>
      <c r="CW840">
        <v>0</v>
      </c>
      <c r="CX840">
        <v>0</v>
      </c>
      <c r="CY840">
        <v>0</v>
      </c>
      <c r="CZ840">
        <v>0</v>
      </c>
      <c r="DA840">
        <v>0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  <c r="DH840">
        <v>0</v>
      </c>
      <c r="DI840">
        <v>0</v>
      </c>
      <c r="DJ840">
        <v>0</v>
      </c>
      <c r="DK840">
        <v>0</v>
      </c>
      <c r="DL840">
        <v>0</v>
      </c>
      <c r="DM840">
        <v>0</v>
      </c>
      <c r="DN840">
        <v>0</v>
      </c>
      <c r="DO840">
        <v>0</v>
      </c>
      <c r="DP840">
        <v>0</v>
      </c>
      <c r="DQ840">
        <v>0</v>
      </c>
      <c r="DR840">
        <v>0</v>
      </c>
      <c r="DS840">
        <v>0</v>
      </c>
      <c r="DT840">
        <v>0</v>
      </c>
      <c r="DU840">
        <v>0</v>
      </c>
      <c r="DV840">
        <v>0</v>
      </c>
      <c r="DW840">
        <v>0</v>
      </c>
      <c r="DX840">
        <v>0</v>
      </c>
      <c r="DY840">
        <v>0</v>
      </c>
      <c r="DZ840">
        <v>12</v>
      </c>
      <c r="EA840">
        <v>0</v>
      </c>
      <c r="EB840">
        <v>0</v>
      </c>
      <c r="EC840">
        <v>0</v>
      </c>
      <c r="ED840">
        <v>0</v>
      </c>
      <c r="EE840">
        <v>0</v>
      </c>
      <c r="EF840">
        <v>0</v>
      </c>
      <c r="EG840">
        <v>0</v>
      </c>
      <c r="EH840">
        <v>0</v>
      </c>
      <c r="EI840">
        <v>0</v>
      </c>
      <c r="EJ840">
        <v>0</v>
      </c>
      <c r="EK840">
        <v>0</v>
      </c>
      <c r="EL840">
        <v>4</v>
      </c>
      <c r="EM840">
        <v>0</v>
      </c>
      <c r="EN840">
        <v>0</v>
      </c>
      <c r="EO840">
        <v>0</v>
      </c>
      <c r="EP840">
        <v>0</v>
      </c>
      <c r="EQ840">
        <v>0</v>
      </c>
      <c r="ER840">
        <v>0</v>
      </c>
      <c r="ES840">
        <v>0</v>
      </c>
      <c r="ET840">
        <v>0</v>
      </c>
      <c r="EU840">
        <v>0</v>
      </c>
      <c r="EV840">
        <v>0</v>
      </c>
      <c r="EW840">
        <v>0</v>
      </c>
      <c r="EX840">
        <v>0</v>
      </c>
      <c r="EY840">
        <v>0</v>
      </c>
      <c r="EZ840">
        <v>0</v>
      </c>
      <c r="FA840">
        <v>0</v>
      </c>
      <c r="FB840">
        <v>0</v>
      </c>
      <c r="FC840">
        <v>0</v>
      </c>
      <c r="FD840">
        <v>0</v>
      </c>
      <c r="FE840">
        <v>0</v>
      </c>
      <c r="FF840">
        <v>0</v>
      </c>
      <c r="FG840">
        <v>0</v>
      </c>
      <c r="FH840">
        <v>0</v>
      </c>
      <c r="FI840">
        <v>0</v>
      </c>
      <c r="FJ840">
        <v>0</v>
      </c>
      <c r="FK840">
        <v>0</v>
      </c>
      <c r="FL840">
        <v>0</v>
      </c>
      <c r="FM840">
        <v>0</v>
      </c>
      <c r="FN840">
        <v>0</v>
      </c>
      <c r="FO840">
        <v>0</v>
      </c>
      <c r="FP840">
        <v>0</v>
      </c>
    </row>
    <row r="841" spans="1:172" x14ac:dyDescent="0.2">
      <c r="A841">
        <v>11342</v>
      </c>
      <c r="B841" t="s">
        <v>697</v>
      </c>
      <c r="C841" t="s">
        <v>55</v>
      </c>
      <c r="D841" t="s">
        <v>624</v>
      </c>
      <c r="E841">
        <v>1992</v>
      </c>
      <c r="F841">
        <v>28</v>
      </c>
      <c r="G841" t="s">
        <v>773</v>
      </c>
      <c r="H841">
        <v>0</v>
      </c>
      <c r="I841">
        <v>676.5</v>
      </c>
      <c r="J841">
        <v>1159.0999999999999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0</v>
      </c>
      <c r="CB841">
        <v>0</v>
      </c>
      <c r="CC841">
        <v>0</v>
      </c>
      <c r="CD841">
        <v>0</v>
      </c>
      <c r="CE841">
        <v>0</v>
      </c>
      <c r="CF841">
        <v>0</v>
      </c>
      <c r="CG841">
        <v>0</v>
      </c>
      <c r="CH841">
        <v>0</v>
      </c>
      <c r="CI841">
        <v>0</v>
      </c>
      <c r="CJ841">
        <v>0</v>
      </c>
      <c r="CK841">
        <v>0</v>
      </c>
      <c r="CL841">
        <v>0</v>
      </c>
      <c r="CM841">
        <v>0</v>
      </c>
      <c r="CN841">
        <v>0</v>
      </c>
      <c r="CO841">
        <v>0</v>
      </c>
      <c r="CP841">
        <v>0</v>
      </c>
      <c r="CQ841">
        <v>0</v>
      </c>
      <c r="CR841">
        <v>0</v>
      </c>
      <c r="CS841">
        <v>0</v>
      </c>
      <c r="CT841">
        <v>0</v>
      </c>
      <c r="CU841">
        <v>0</v>
      </c>
      <c r="CV841">
        <v>0</v>
      </c>
      <c r="CW841">
        <v>0</v>
      </c>
      <c r="CX841">
        <v>0</v>
      </c>
      <c r="CY841">
        <v>0</v>
      </c>
      <c r="CZ841">
        <v>0</v>
      </c>
      <c r="DA841">
        <v>0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  <c r="DH841">
        <v>0</v>
      </c>
      <c r="DI841">
        <v>0</v>
      </c>
      <c r="DJ841">
        <v>0</v>
      </c>
      <c r="DK841">
        <v>0</v>
      </c>
      <c r="DL841">
        <v>0</v>
      </c>
      <c r="DM841">
        <v>0</v>
      </c>
      <c r="DN841">
        <v>0</v>
      </c>
      <c r="DO841">
        <v>0</v>
      </c>
      <c r="DP841">
        <v>0</v>
      </c>
      <c r="DQ841">
        <v>0</v>
      </c>
      <c r="DR841">
        <v>0</v>
      </c>
      <c r="DS841">
        <v>0</v>
      </c>
      <c r="DT841">
        <v>0</v>
      </c>
      <c r="DU841">
        <v>0</v>
      </c>
      <c r="DV841">
        <v>0</v>
      </c>
      <c r="DW841">
        <v>0</v>
      </c>
      <c r="DX841">
        <v>0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0</v>
      </c>
      <c r="EE841">
        <v>0</v>
      </c>
      <c r="EF841">
        <v>0</v>
      </c>
      <c r="EG841">
        <v>0</v>
      </c>
      <c r="EH841">
        <v>0</v>
      </c>
      <c r="EI841">
        <v>0</v>
      </c>
      <c r="EJ841">
        <v>0</v>
      </c>
      <c r="EK841">
        <v>0</v>
      </c>
      <c r="EL841">
        <v>0</v>
      </c>
      <c r="EM841">
        <v>0</v>
      </c>
      <c r="EN841">
        <v>0</v>
      </c>
      <c r="EO841">
        <v>0</v>
      </c>
      <c r="EP841">
        <v>0</v>
      </c>
      <c r="EQ841">
        <v>0</v>
      </c>
      <c r="ER841">
        <v>0</v>
      </c>
      <c r="ES841">
        <v>0</v>
      </c>
      <c r="ET841">
        <v>0</v>
      </c>
      <c r="EU841">
        <v>0</v>
      </c>
      <c r="EV841">
        <v>0</v>
      </c>
      <c r="EW841">
        <v>0</v>
      </c>
      <c r="EX841">
        <v>0</v>
      </c>
      <c r="EY841">
        <v>0</v>
      </c>
      <c r="EZ841">
        <v>0</v>
      </c>
      <c r="FA841">
        <v>0</v>
      </c>
      <c r="FB841">
        <v>0</v>
      </c>
      <c r="FC841">
        <v>0</v>
      </c>
      <c r="FD841">
        <v>0</v>
      </c>
      <c r="FE841">
        <v>108</v>
      </c>
      <c r="FF841">
        <v>0</v>
      </c>
      <c r="FG841">
        <v>0</v>
      </c>
      <c r="FH841">
        <v>0</v>
      </c>
      <c r="FI841">
        <v>0</v>
      </c>
      <c r="FJ841">
        <v>0</v>
      </c>
      <c r="FK841">
        <v>0</v>
      </c>
      <c r="FL841">
        <v>0</v>
      </c>
      <c r="FM841">
        <v>0</v>
      </c>
      <c r="FN841">
        <v>0</v>
      </c>
      <c r="FO841">
        <v>0</v>
      </c>
      <c r="FP841">
        <v>0</v>
      </c>
    </row>
    <row r="842" spans="1:172" x14ac:dyDescent="0.2">
      <c r="A842">
        <v>11348</v>
      </c>
      <c r="B842" t="s">
        <v>1005</v>
      </c>
      <c r="C842" t="s">
        <v>87</v>
      </c>
      <c r="D842" t="s">
        <v>624</v>
      </c>
      <c r="E842">
        <v>2005</v>
      </c>
      <c r="F842">
        <v>15</v>
      </c>
      <c r="G842" t="s">
        <v>778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0.7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1.5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>
        <v>0</v>
      </c>
      <c r="CA842">
        <v>0</v>
      </c>
      <c r="CB842">
        <v>0</v>
      </c>
      <c r="CC842">
        <v>0</v>
      </c>
      <c r="CD842">
        <v>0</v>
      </c>
      <c r="CE842">
        <v>0</v>
      </c>
      <c r="CF842">
        <v>0</v>
      </c>
      <c r="CG842">
        <v>0</v>
      </c>
      <c r="CH842">
        <v>0</v>
      </c>
      <c r="CI842">
        <v>0</v>
      </c>
      <c r="CJ842">
        <v>0</v>
      </c>
      <c r="CK842">
        <v>0</v>
      </c>
      <c r="CL842">
        <v>0</v>
      </c>
      <c r="CM842">
        <v>0</v>
      </c>
      <c r="CN842">
        <v>0</v>
      </c>
      <c r="CO842">
        <v>0</v>
      </c>
      <c r="CP842">
        <v>0</v>
      </c>
      <c r="CQ842">
        <v>0</v>
      </c>
      <c r="CR842">
        <v>0</v>
      </c>
      <c r="CS842">
        <v>0</v>
      </c>
      <c r="CT842">
        <v>0</v>
      </c>
      <c r="CU842">
        <v>0</v>
      </c>
      <c r="CV842">
        <v>0</v>
      </c>
      <c r="CW842">
        <v>0</v>
      </c>
      <c r="CX842">
        <v>0</v>
      </c>
      <c r="CY842">
        <v>0</v>
      </c>
      <c r="CZ842">
        <v>0</v>
      </c>
      <c r="DA842">
        <v>0</v>
      </c>
      <c r="DB842">
        <v>0</v>
      </c>
      <c r="DC842">
        <v>0</v>
      </c>
      <c r="DD842">
        <v>0</v>
      </c>
      <c r="DE842">
        <v>0</v>
      </c>
      <c r="DF842">
        <v>0</v>
      </c>
      <c r="DG842">
        <v>0</v>
      </c>
      <c r="DH842">
        <v>0</v>
      </c>
      <c r="DI842">
        <v>0</v>
      </c>
      <c r="DJ842">
        <v>0</v>
      </c>
      <c r="DK842">
        <v>0</v>
      </c>
      <c r="DL842">
        <v>0</v>
      </c>
      <c r="DM842">
        <v>0</v>
      </c>
      <c r="DN842">
        <v>0</v>
      </c>
      <c r="DO842">
        <v>0</v>
      </c>
      <c r="DP842">
        <v>0</v>
      </c>
      <c r="DQ842">
        <v>0</v>
      </c>
      <c r="DR842">
        <v>0</v>
      </c>
      <c r="DS842">
        <v>0</v>
      </c>
      <c r="DT842">
        <v>0</v>
      </c>
      <c r="DU842">
        <v>0</v>
      </c>
      <c r="DV842">
        <v>0</v>
      </c>
      <c r="DW842">
        <v>0</v>
      </c>
      <c r="DX842">
        <v>0</v>
      </c>
      <c r="DY842">
        <v>0</v>
      </c>
      <c r="DZ842">
        <v>0</v>
      </c>
      <c r="EA842">
        <v>0</v>
      </c>
      <c r="EB842">
        <v>0</v>
      </c>
      <c r="EC842">
        <v>0</v>
      </c>
      <c r="ED842">
        <v>0</v>
      </c>
      <c r="EE842">
        <v>0</v>
      </c>
      <c r="EF842">
        <v>0</v>
      </c>
      <c r="EG842">
        <v>0</v>
      </c>
      <c r="EH842">
        <v>0</v>
      </c>
      <c r="EI842">
        <v>0</v>
      </c>
      <c r="EJ842">
        <v>0</v>
      </c>
      <c r="EK842">
        <v>0</v>
      </c>
      <c r="EL842">
        <v>0</v>
      </c>
      <c r="EM842">
        <v>0</v>
      </c>
      <c r="EN842">
        <v>0</v>
      </c>
      <c r="EO842">
        <v>0</v>
      </c>
      <c r="EP842">
        <v>0</v>
      </c>
      <c r="EQ842">
        <v>0</v>
      </c>
      <c r="ER842">
        <v>0</v>
      </c>
      <c r="ES842">
        <v>0</v>
      </c>
      <c r="ET842">
        <v>0</v>
      </c>
      <c r="EU842">
        <v>0</v>
      </c>
      <c r="EV842">
        <v>0</v>
      </c>
      <c r="EW842">
        <v>0</v>
      </c>
      <c r="EX842">
        <v>0</v>
      </c>
      <c r="EY842">
        <v>0</v>
      </c>
      <c r="EZ842">
        <v>0</v>
      </c>
      <c r="FA842">
        <v>0</v>
      </c>
      <c r="FB842">
        <v>0</v>
      </c>
      <c r="FC842">
        <v>0</v>
      </c>
      <c r="FD842">
        <v>0</v>
      </c>
      <c r="FE842">
        <v>534</v>
      </c>
      <c r="FF842">
        <v>0</v>
      </c>
      <c r="FG842">
        <v>309</v>
      </c>
      <c r="FH842">
        <v>0</v>
      </c>
      <c r="FI842">
        <v>249</v>
      </c>
      <c r="FJ842">
        <v>0</v>
      </c>
      <c r="FK842">
        <v>0</v>
      </c>
      <c r="FL842">
        <v>0</v>
      </c>
      <c r="FM842">
        <v>0</v>
      </c>
      <c r="FN842">
        <v>0</v>
      </c>
      <c r="FO842">
        <v>0</v>
      </c>
      <c r="FP842">
        <v>0</v>
      </c>
    </row>
    <row r="843" spans="1:172" x14ac:dyDescent="0.2">
      <c r="A843">
        <v>11357</v>
      </c>
      <c r="B843" t="s">
        <v>1006</v>
      </c>
      <c r="C843" t="s">
        <v>91</v>
      </c>
      <c r="D843" t="s">
        <v>624</v>
      </c>
      <c r="E843">
        <v>2004</v>
      </c>
      <c r="F843">
        <v>16</v>
      </c>
      <c r="G843" t="s">
        <v>769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0</v>
      </c>
      <c r="BY843">
        <v>0</v>
      </c>
      <c r="BZ843">
        <v>0</v>
      </c>
      <c r="CA843">
        <v>0</v>
      </c>
      <c r="CB843">
        <v>0</v>
      </c>
      <c r="CC843">
        <v>0</v>
      </c>
      <c r="CD843">
        <v>0</v>
      </c>
      <c r="CE843">
        <v>0</v>
      </c>
      <c r="CF843">
        <v>0</v>
      </c>
      <c r="CG843">
        <v>0</v>
      </c>
      <c r="CH843">
        <v>0</v>
      </c>
      <c r="CI843">
        <v>0</v>
      </c>
      <c r="CJ843">
        <v>0</v>
      </c>
      <c r="CK843">
        <v>0</v>
      </c>
      <c r="CL843">
        <v>0</v>
      </c>
      <c r="CM843">
        <v>0</v>
      </c>
      <c r="CN843">
        <v>0</v>
      </c>
      <c r="CO843">
        <v>0</v>
      </c>
      <c r="CP843">
        <v>0</v>
      </c>
      <c r="CQ843">
        <v>0</v>
      </c>
      <c r="CR843">
        <v>0</v>
      </c>
      <c r="CS843">
        <v>0</v>
      </c>
      <c r="CT843">
        <v>0</v>
      </c>
      <c r="CU843">
        <v>0</v>
      </c>
      <c r="CV843">
        <v>0</v>
      </c>
      <c r="CW843">
        <v>0</v>
      </c>
      <c r="CX843">
        <v>0</v>
      </c>
      <c r="CY843">
        <v>0</v>
      </c>
      <c r="CZ843">
        <v>0</v>
      </c>
      <c r="DA843">
        <v>0</v>
      </c>
      <c r="DB843">
        <v>0</v>
      </c>
      <c r="DC843">
        <v>0</v>
      </c>
      <c r="DD843">
        <v>0</v>
      </c>
      <c r="DE843">
        <v>0</v>
      </c>
      <c r="DF843">
        <v>0</v>
      </c>
      <c r="DG843">
        <v>0</v>
      </c>
      <c r="DH843">
        <v>0</v>
      </c>
      <c r="DI843">
        <v>0</v>
      </c>
      <c r="DJ843">
        <v>0</v>
      </c>
      <c r="DK843">
        <v>0</v>
      </c>
      <c r="DL843">
        <v>0</v>
      </c>
      <c r="DM843">
        <v>0</v>
      </c>
      <c r="DN843">
        <v>0</v>
      </c>
      <c r="DO843">
        <v>0</v>
      </c>
      <c r="DP843">
        <v>0</v>
      </c>
      <c r="DQ843">
        <v>0</v>
      </c>
      <c r="DR843">
        <v>0</v>
      </c>
      <c r="DS843">
        <v>0</v>
      </c>
      <c r="DT843">
        <v>0</v>
      </c>
      <c r="DU843">
        <v>0</v>
      </c>
      <c r="DV843">
        <v>0</v>
      </c>
      <c r="DW843">
        <v>0</v>
      </c>
      <c r="DX843">
        <v>0</v>
      </c>
      <c r="DY843">
        <v>0</v>
      </c>
      <c r="DZ843">
        <v>0</v>
      </c>
      <c r="EA843">
        <v>0</v>
      </c>
      <c r="EB843">
        <v>0</v>
      </c>
      <c r="EC843">
        <v>0</v>
      </c>
      <c r="ED843">
        <v>0</v>
      </c>
      <c r="EE843">
        <v>0</v>
      </c>
      <c r="EF843">
        <v>0</v>
      </c>
      <c r="EG843">
        <v>0</v>
      </c>
      <c r="EH843">
        <v>0</v>
      </c>
      <c r="EI843">
        <v>0</v>
      </c>
      <c r="EJ843">
        <v>0</v>
      </c>
      <c r="EK843">
        <v>0</v>
      </c>
      <c r="EL843">
        <v>0</v>
      </c>
      <c r="EM843">
        <v>0</v>
      </c>
      <c r="EN843">
        <v>0</v>
      </c>
      <c r="EO843">
        <v>0</v>
      </c>
      <c r="EP843">
        <v>0</v>
      </c>
      <c r="EQ843">
        <v>0</v>
      </c>
      <c r="ER843">
        <v>0</v>
      </c>
      <c r="ES843">
        <v>0</v>
      </c>
      <c r="ET843">
        <v>0</v>
      </c>
      <c r="EU843">
        <v>0</v>
      </c>
      <c r="EV843">
        <v>0</v>
      </c>
      <c r="EW843">
        <v>0</v>
      </c>
      <c r="EX843">
        <v>0</v>
      </c>
      <c r="EY843">
        <v>0</v>
      </c>
      <c r="EZ843">
        <v>0</v>
      </c>
      <c r="FA843">
        <v>0</v>
      </c>
      <c r="FB843">
        <v>0</v>
      </c>
      <c r="FC843">
        <v>0</v>
      </c>
      <c r="FD843">
        <v>0</v>
      </c>
      <c r="FE843">
        <v>0</v>
      </c>
      <c r="FF843">
        <v>0</v>
      </c>
      <c r="FG843">
        <v>0</v>
      </c>
      <c r="FH843">
        <v>0</v>
      </c>
      <c r="FI843">
        <v>0</v>
      </c>
      <c r="FJ843">
        <v>0</v>
      </c>
      <c r="FK843">
        <v>0</v>
      </c>
      <c r="FL843">
        <v>0</v>
      </c>
      <c r="FM843">
        <v>0</v>
      </c>
      <c r="FN843">
        <v>0</v>
      </c>
      <c r="FO843">
        <v>0</v>
      </c>
      <c r="FP843">
        <v>0</v>
      </c>
    </row>
    <row r="844" spans="1:172" x14ac:dyDescent="0.2">
      <c r="A844">
        <v>11361</v>
      </c>
      <c r="B844" t="s">
        <v>693</v>
      </c>
      <c r="C844" t="s">
        <v>58</v>
      </c>
      <c r="D844" t="s">
        <v>624</v>
      </c>
      <c r="E844">
        <v>2006</v>
      </c>
      <c r="F844">
        <v>14</v>
      </c>
      <c r="G844" t="s">
        <v>780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2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1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1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BX844">
        <v>0</v>
      </c>
      <c r="BY844">
        <v>0</v>
      </c>
      <c r="BZ844">
        <v>0</v>
      </c>
      <c r="CA844">
        <v>0</v>
      </c>
      <c r="CB844">
        <v>0</v>
      </c>
      <c r="CC844">
        <v>0</v>
      </c>
      <c r="CD844">
        <v>0</v>
      </c>
      <c r="CE844">
        <v>0</v>
      </c>
      <c r="CF844">
        <v>0</v>
      </c>
      <c r="CG844">
        <v>0</v>
      </c>
      <c r="CH844">
        <v>0</v>
      </c>
      <c r="CI844">
        <v>0</v>
      </c>
      <c r="CJ844">
        <v>0</v>
      </c>
      <c r="CK844">
        <v>0</v>
      </c>
      <c r="CL844">
        <v>0</v>
      </c>
      <c r="CM844">
        <v>0</v>
      </c>
      <c r="CN844">
        <v>0</v>
      </c>
      <c r="CO844">
        <v>0</v>
      </c>
      <c r="CP844">
        <v>0</v>
      </c>
      <c r="CQ844">
        <v>0</v>
      </c>
      <c r="CR844">
        <v>0</v>
      </c>
      <c r="CS844">
        <v>0</v>
      </c>
      <c r="CT844">
        <v>0</v>
      </c>
      <c r="CU844">
        <v>0</v>
      </c>
      <c r="CV844">
        <v>0</v>
      </c>
      <c r="CW844">
        <v>0</v>
      </c>
      <c r="CX844">
        <v>0</v>
      </c>
      <c r="CY844">
        <v>0</v>
      </c>
      <c r="CZ844">
        <v>0</v>
      </c>
      <c r="DA844">
        <v>0</v>
      </c>
      <c r="DB844">
        <v>0</v>
      </c>
      <c r="DC844">
        <v>0</v>
      </c>
      <c r="DD844">
        <v>0</v>
      </c>
      <c r="DE844">
        <v>0</v>
      </c>
      <c r="DF844">
        <v>0</v>
      </c>
      <c r="DG844">
        <v>0</v>
      </c>
      <c r="DH844">
        <v>0</v>
      </c>
      <c r="DI844">
        <v>0</v>
      </c>
      <c r="DJ844">
        <v>0</v>
      </c>
      <c r="DK844">
        <v>0</v>
      </c>
      <c r="DL844">
        <v>0</v>
      </c>
      <c r="DM844">
        <v>0</v>
      </c>
      <c r="DN844">
        <v>0</v>
      </c>
      <c r="DO844">
        <v>0</v>
      </c>
      <c r="DP844">
        <v>0</v>
      </c>
      <c r="DQ844">
        <v>0</v>
      </c>
      <c r="DR844">
        <v>0</v>
      </c>
      <c r="DS844">
        <v>0</v>
      </c>
      <c r="DT844">
        <v>0</v>
      </c>
      <c r="DU844">
        <v>0</v>
      </c>
      <c r="DV844">
        <v>0</v>
      </c>
      <c r="DW844">
        <v>0</v>
      </c>
      <c r="DX844">
        <v>0</v>
      </c>
      <c r="DY844">
        <v>0</v>
      </c>
      <c r="DZ844">
        <v>0</v>
      </c>
      <c r="EA844">
        <v>0</v>
      </c>
      <c r="EB844">
        <v>0</v>
      </c>
      <c r="EC844">
        <v>0</v>
      </c>
      <c r="ED844">
        <v>0</v>
      </c>
      <c r="EE844">
        <v>0</v>
      </c>
      <c r="EF844">
        <v>0</v>
      </c>
      <c r="EG844">
        <v>0</v>
      </c>
      <c r="EH844">
        <v>0</v>
      </c>
      <c r="EI844">
        <v>0</v>
      </c>
      <c r="EJ844">
        <v>0</v>
      </c>
      <c r="EK844">
        <v>0</v>
      </c>
      <c r="EL844">
        <v>0</v>
      </c>
      <c r="EM844">
        <v>0</v>
      </c>
      <c r="EN844">
        <v>0</v>
      </c>
      <c r="EO844">
        <v>0</v>
      </c>
      <c r="EP844">
        <v>0</v>
      </c>
      <c r="EQ844">
        <v>0</v>
      </c>
      <c r="ER844">
        <v>0</v>
      </c>
      <c r="ES844">
        <v>0</v>
      </c>
      <c r="ET844">
        <v>0</v>
      </c>
      <c r="EU844">
        <v>0</v>
      </c>
      <c r="EV844">
        <v>0</v>
      </c>
      <c r="EW844">
        <v>0</v>
      </c>
      <c r="EX844">
        <v>0</v>
      </c>
      <c r="EY844">
        <v>0</v>
      </c>
      <c r="EZ844">
        <v>0</v>
      </c>
      <c r="FA844">
        <v>0</v>
      </c>
      <c r="FB844">
        <v>0</v>
      </c>
      <c r="FC844">
        <v>0</v>
      </c>
      <c r="FD844">
        <v>0</v>
      </c>
      <c r="FE844">
        <v>490</v>
      </c>
      <c r="FF844">
        <v>0</v>
      </c>
      <c r="FG844">
        <v>235</v>
      </c>
      <c r="FH844">
        <v>0</v>
      </c>
      <c r="FI844">
        <v>180</v>
      </c>
      <c r="FJ844">
        <v>0</v>
      </c>
      <c r="FK844">
        <v>95</v>
      </c>
      <c r="FL844">
        <v>0</v>
      </c>
      <c r="FM844">
        <v>0</v>
      </c>
      <c r="FN844">
        <v>0</v>
      </c>
      <c r="FO844">
        <v>0</v>
      </c>
      <c r="FP844">
        <v>0</v>
      </c>
    </row>
    <row r="845" spans="1:172" x14ac:dyDescent="0.2">
      <c r="A845">
        <v>11365</v>
      </c>
      <c r="B845" t="s">
        <v>750</v>
      </c>
      <c r="C845" t="s">
        <v>37</v>
      </c>
      <c r="D845" t="s">
        <v>624</v>
      </c>
      <c r="E845">
        <v>2006</v>
      </c>
      <c r="F845">
        <v>14</v>
      </c>
      <c r="G845" t="s">
        <v>780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8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5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3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5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BX845">
        <v>0</v>
      </c>
      <c r="BY845">
        <v>0</v>
      </c>
      <c r="BZ845">
        <v>0</v>
      </c>
      <c r="CA845">
        <v>0</v>
      </c>
      <c r="CB845">
        <v>0</v>
      </c>
      <c r="CC845">
        <v>0</v>
      </c>
      <c r="CD845">
        <v>0</v>
      </c>
      <c r="CE845">
        <v>0</v>
      </c>
      <c r="CF845">
        <v>0</v>
      </c>
      <c r="CG845">
        <v>0</v>
      </c>
      <c r="CH845">
        <v>2</v>
      </c>
      <c r="CI845">
        <v>0</v>
      </c>
      <c r="CJ845">
        <v>0</v>
      </c>
      <c r="CK845">
        <v>0</v>
      </c>
      <c r="CL845">
        <v>0</v>
      </c>
      <c r="CM845">
        <v>0</v>
      </c>
      <c r="CN845">
        <v>0</v>
      </c>
      <c r="CO845">
        <v>0</v>
      </c>
      <c r="CP845">
        <v>0</v>
      </c>
      <c r="CQ845">
        <v>0</v>
      </c>
      <c r="CR845">
        <v>0</v>
      </c>
      <c r="CS845">
        <v>0</v>
      </c>
      <c r="CT845">
        <v>0</v>
      </c>
      <c r="CU845">
        <v>0</v>
      </c>
      <c r="CV845">
        <v>0</v>
      </c>
      <c r="CW845">
        <v>0</v>
      </c>
      <c r="CX845">
        <v>0</v>
      </c>
      <c r="CY845">
        <v>0</v>
      </c>
      <c r="CZ845">
        <v>0</v>
      </c>
      <c r="DA845">
        <v>0</v>
      </c>
      <c r="DB845">
        <v>0</v>
      </c>
      <c r="DC845">
        <v>0</v>
      </c>
      <c r="DD845">
        <v>0</v>
      </c>
      <c r="DE845">
        <v>0</v>
      </c>
      <c r="DF845">
        <v>0</v>
      </c>
      <c r="DG845">
        <v>0</v>
      </c>
      <c r="DH845">
        <v>0</v>
      </c>
      <c r="DI845">
        <v>0</v>
      </c>
      <c r="DJ845">
        <v>0</v>
      </c>
      <c r="DK845">
        <v>0</v>
      </c>
      <c r="DL845">
        <v>0</v>
      </c>
      <c r="DM845">
        <v>0</v>
      </c>
      <c r="DN845">
        <v>0</v>
      </c>
      <c r="DO845">
        <v>0</v>
      </c>
      <c r="DP845">
        <v>0</v>
      </c>
      <c r="DQ845">
        <v>0</v>
      </c>
      <c r="DR845">
        <v>0</v>
      </c>
      <c r="DS845">
        <v>0</v>
      </c>
      <c r="DT845">
        <v>0</v>
      </c>
      <c r="DU845">
        <v>0</v>
      </c>
      <c r="DV845">
        <v>0</v>
      </c>
      <c r="DW845">
        <v>0</v>
      </c>
      <c r="DX845">
        <v>0</v>
      </c>
      <c r="DY845">
        <v>2</v>
      </c>
      <c r="DZ845">
        <v>0</v>
      </c>
      <c r="EA845">
        <v>0</v>
      </c>
      <c r="EB845">
        <v>0</v>
      </c>
      <c r="EC845">
        <v>0</v>
      </c>
      <c r="ED845">
        <v>0</v>
      </c>
      <c r="EE845">
        <v>0</v>
      </c>
      <c r="EF845">
        <v>0</v>
      </c>
      <c r="EG845">
        <v>0</v>
      </c>
      <c r="EH845">
        <v>0</v>
      </c>
      <c r="EI845">
        <v>0</v>
      </c>
      <c r="EJ845">
        <v>0.5</v>
      </c>
      <c r="EK845">
        <v>1</v>
      </c>
      <c r="EL845">
        <v>0</v>
      </c>
      <c r="EM845">
        <v>0</v>
      </c>
      <c r="EN845">
        <v>0</v>
      </c>
      <c r="EO845">
        <v>0</v>
      </c>
      <c r="EP845">
        <v>0</v>
      </c>
      <c r="EQ845">
        <v>0</v>
      </c>
      <c r="ER845">
        <v>0</v>
      </c>
      <c r="ES845">
        <v>0</v>
      </c>
      <c r="ET845">
        <v>0</v>
      </c>
      <c r="EU845">
        <v>0</v>
      </c>
      <c r="EV845">
        <v>0</v>
      </c>
      <c r="EW845">
        <v>0</v>
      </c>
      <c r="EX845">
        <v>0</v>
      </c>
      <c r="EY845">
        <v>0</v>
      </c>
      <c r="EZ845">
        <v>0</v>
      </c>
      <c r="FA845">
        <v>0</v>
      </c>
      <c r="FB845">
        <v>0</v>
      </c>
      <c r="FC845">
        <v>0</v>
      </c>
      <c r="FD845">
        <v>0</v>
      </c>
      <c r="FE845">
        <v>281</v>
      </c>
      <c r="FF845">
        <v>0</v>
      </c>
      <c r="FG845">
        <v>99</v>
      </c>
      <c r="FH845">
        <v>0</v>
      </c>
      <c r="FI845">
        <v>64</v>
      </c>
      <c r="FJ845">
        <v>0</v>
      </c>
      <c r="FK845">
        <v>26</v>
      </c>
      <c r="FL845">
        <v>0</v>
      </c>
      <c r="FM845">
        <v>0</v>
      </c>
      <c r="FN845">
        <v>0</v>
      </c>
      <c r="FO845">
        <v>0</v>
      </c>
      <c r="FP845">
        <v>0</v>
      </c>
    </row>
    <row r="846" spans="1:172" x14ac:dyDescent="0.2">
      <c r="A846">
        <v>11373</v>
      </c>
      <c r="B846" t="s">
        <v>751</v>
      </c>
      <c r="C846" t="s">
        <v>46</v>
      </c>
      <c r="D846" t="s">
        <v>624</v>
      </c>
      <c r="E846">
        <v>2005</v>
      </c>
      <c r="F846">
        <v>15</v>
      </c>
      <c r="G846" t="s">
        <v>778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0.4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0.7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1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BX846">
        <v>0</v>
      </c>
      <c r="BY846">
        <v>0</v>
      </c>
      <c r="BZ846">
        <v>0</v>
      </c>
      <c r="CA846">
        <v>0</v>
      </c>
      <c r="CB846">
        <v>0</v>
      </c>
      <c r="CC846">
        <v>0</v>
      </c>
      <c r="CD846">
        <v>0</v>
      </c>
      <c r="CE846">
        <v>0</v>
      </c>
      <c r="CF846">
        <v>0</v>
      </c>
      <c r="CG846">
        <v>0</v>
      </c>
      <c r="CH846">
        <v>0</v>
      </c>
      <c r="CI846">
        <v>0</v>
      </c>
      <c r="CJ846">
        <v>0</v>
      </c>
      <c r="CK846">
        <v>0</v>
      </c>
      <c r="CL846">
        <v>0</v>
      </c>
      <c r="CM846">
        <v>0</v>
      </c>
      <c r="CN846">
        <v>0</v>
      </c>
      <c r="CO846">
        <v>0</v>
      </c>
      <c r="CP846">
        <v>0</v>
      </c>
      <c r="CQ846">
        <v>0</v>
      </c>
      <c r="CR846">
        <v>0</v>
      </c>
      <c r="CS846">
        <v>0</v>
      </c>
      <c r="CT846">
        <v>0</v>
      </c>
      <c r="CU846">
        <v>0</v>
      </c>
      <c r="CV846">
        <v>0</v>
      </c>
      <c r="CW846">
        <v>0</v>
      </c>
      <c r="CX846">
        <v>0</v>
      </c>
      <c r="CY846">
        <v>0</v>
      </c>
      <c r="CZ846">
        <v>0</v>
      </c>
      <c r="DA846">
        <v>0</v>
      </c>
      <c r="DB846">
        <v>0</v>
      </c>
      <c r="DC846">
        <v>0</v>
      </c>
      <c r="DD846">
        <v>0</v>
      </c>
      <c r="DE846">
        <v>0</v>
      </c>
      <c r="DF846">
        <v>0</v>
      </c>
      <c r="DG846">
        <v>0</v>
      </c>
      <c r="DH846">
        <v>0</v>
      </c>
      <c r="DI846">
        <v>0</v>
      </c>
      <c r="DJ846">
        <v>0</v>
      </c>
      <c r="DK846">
        <v>0</v>
      </c>
      <c r="DL846">
        <v>0</v>
      </c>
      <c r="DM846">
        <v>0</v>
      </c>
      <c r="DN846">
        <v>0</v>
      </c>
      <c r="DO846">
        <v>0</v>
      </c>
      <c r="DP846">
        <v>0</v>
      </c>
      <c r="DQ846">
        <v>0</v>
      </c>
      <c r="DR846">
        <v>0</v>
      </c>
      <c r="DS846">
        <v>0</v>
      </c>
      <c r="DT846">
        <v>0</v>
      </c>
      <c r="DU846">
        <v>0</v>
      </c>
      <c r="DV846">
        <v>0</v>
      </c>
      <c r="DW846">
        <v>0</v>
      </c>
      <c r="DX846">
        <v>0</v>
      </c>
      <c r="DY846">
        <v>0</v>
      </c>
      <c r="DZ846">
        <v>0</v>
      </c>
      <c r="EA846">
        <v>0</v>
      </c>
      <c r="EB846">
        <v>0</v>
      </c>
      <c r="EC846">
        <v>0</v>
      </c>
      <c r="ED846">
        <v>0</v>
      </c>
      <c r="EE846">
        <v>0</v>
      </c>
      <c r="EF846">
        <v>0</v>
      </c>
      <c r="EG846">
        <v>0</v>
      </c>
      <c r="EH846">
        <v>0</v>
      </c>
      <c r="EI846">
        <v>0</v>
      </c>
      <c r="EJ846">
        <v>0</v>
      </c>
      <c r="EK846">
        <v>0</v>
      </c>
      <c r="EL846">
        <v>0</v>
      </c>
      <c r="EM846">
        <v>0</v>
      </c>
      <c r="EN846">
        <v>0</v>
      </c>
      <c r="EO846">
        <v>0</v>
      </c>
      <c r="EP846">
        <v>0</v>
      </c>
      <c r="EQ846">
        <v>0</v>
      </c>
      <c r="ER846">
        <v>0</v>
      </c>
      <c r="ES846">
        <v>0</v>
      </c>
      <c r="ET846">
        <v>0</v>
      </c>
      <c r="EU846">
        <v>0</v>
      </c>
      <c r="EV846">
        <v>0</v>
      </c>
      <c r="EW846">
        <v>0</v>
      </c>
      <c r="EX846">
        <v>0</v>
      </c>
      <c r="EY846">
        <v>0</v>
      </c>
      <c r="EZ846">
        <v>0</v>
      </c>
      <c r="FA846">
        <v>0</v>
      </c>
      <c r="FB846">
        <v>0</v>
      </c>
      <c r="FC846">
        <v>0</v>
      </c>
      <c r="FD846">
        <v>0</v>
      </c>
      <c r="FE846">
        <v>478</v>
      </c>
      <c r="FF846">
        <v>0</v>
      </c>
      <c r="FG846">
        <v>235</v>
      </c>
      <c r="FH846">
        <v>0</v>
      </c>
      <c r="FI846">
        <v>180</v>
      </c>
      <c r="FJ846">
        <v>0</v>
      </c>
      <c r="FK846">
        <v>0</v>
      </c>
      <c r="FL846">
        <v>0</v>
      </c>
      <c r="FM846">
        <v>0</v>
      </c>
      <c r="FN846">
        <v>0</v>
      </c>
      <c r="FO846">
        <v>0</v>
      </c>
      <c r="FP846">
        <v>0</v>
      </c>
    </row>
    <row r="847" spans="1:172" x14ac:dyDescent="0.2">
      <c r="A847">
        <v>11375</v>
      </c>
      <c r="B847" t="s">
        <v>630</v>
      </c>
      <c r="C847" t="s">
        <v>1264</v>
      </c>
      <c r="D847" t="s">
        <v>624</v>
      </c>
      <c r="E847">
        <v>2007</v>
      </c>
      <c r="F847">
        <v>13</v>
      </c>
      <c r="G847" t="s">
        <v>781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1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2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0</v>
      </c>
      <c r="BY847">
        <v>0</v>
      </c>
      <c r="BZ847">
        <v>0</v>
      </c>
      <c r="CA847">
        <v>0</v>
      </c>
      <c r="CB847">
        <v>0</v>
      </c>
      <c r="CC847">
        <v>0</v>
      </c>
      <c r="CD847">
        <v>0</v>
      </c>
      <c r="CE847">
        <v>0</v>
      </c>
      <c r="CF847">
        <v>0</v>
      </c>
      <c r="CG847">
        <v>0</v>
      </c>
      <c r="CH847">
        <v>0</v>
      </c>
      <c r="CI847">
        <v>0</v>
      </c>
      <c r="CJ847">
        <v>0</v>
      </c>
      <c r="CK847">
        <v>0</v>
      </c>
      <c r="CL847">
        <v>0</v>
      </c>
      <c r="CM847">
        <v>0</v>
      </c>
      <c r="CN847">
        <v>0</v>
      </c>
      <c r="CO847">
        <v>0</v>
      </c>
      <c r="CP847">
        <v>0</v>
      </c>
      <c r="CQ847">
        <v>0</v>
      </c>
      <c r="CR847">
        <v>0</v>
      </c>
      <c r="CS847">
        <v>0</v>
      </c>
      <c r="CT847">
        <v>0</v>
      </c>
      <c r="CU847">
        <v>0</v>
      </c>
      <c r="CV847">
        <v>0</v>
      </c>
      <c r="CW847">
        <v>0</v>
      </c>
      <c r="CX847">
        <v>0</v>
      </c>
      <c r="CY847">
        <v>0</v>
      </c>
      <c r="CZ847">
        <v>0</v>
      </c>
      <c r="DA847">
        <v>0</v>
      </c>
      <c r="DB847">
        <v>0</v>
      </c>
      <c r="DC847">
        <v>0</v>
      </c>
      <c r="DD847">
        <v>0</v>
      </c>
      <c r="DE847">
        <v>0</v>
      </c>
      <c r="DF847">
        <v>0</v>
      </c>
      <c r="DG847">
        <v>0</v>
      </c>
      <c r="DH847">
        <v>0</v>
      </c>
      <c r="DI847">
        <v>0</v>
      </c>
      <c r="DJ847">
        <v>0</v>
      </c>
      <c r="DK847">
        <v>0</v>
      </c>
      <c r="DL847">
        <v>0</v>
      </c>
      <c r="DM847">
        <v>0</v>
      </c>
      <c r="DN847">
        <v>0</v>
      </c>
      <c r="DO847">
        <v>0</v>
      </c>
      <c r="DP847">
        <v>0</v>
      </c>
      <c r="DQ847">
        <v>0</v>
      </c>
      <c r="DR847">
        <v>0</v>
      </c>
      <c r="DS847">
        <v>0</v>
      </c>
      <c r="DT847">
        <v>0</v>
      </c>
      <c r="DU847">
        <v>0</v>
      </c>
      <c r="DV847">
        <v>0</v>
      </c>
      <c r="DW847">
        <v>0</v>
      </c>
      <c r="DX847">
        <v>0</v>
      </c>
      <c r="DY847">
        <v>0</v>
      </c>
      <c r="DZ847">
        <v>0</v>
      </c>
      <c r="EA847">
        <v>0</v>
      </c>
      <c r="EB847">
        <v>0</v>
      </c>
      <c r="EC847">
        <v>0</v>
      </c>
      <c r="ED847">
        <v>0</v>
      </c>
      <c r="EE847">
        <v>0</v>
      </c>
      <c r="EF847">
        <v>0</v>
      </c>
      <c r="EG847">
        <v>0</v>
      </c>
      <c r="EH847">
        <v>0</v>
      </c>
      <c r="EI847">
        <v>0</v>
      </c>
      <c r="EJ847">
        <v>0</v>
      </c>
      <c r="EK847">
        <v>0</v>
      </c>
      <c r="EL847">
        <v>0</v>
      </c>
      <c r="EM847">
        <v>0</v>
      </c>
      <c r="EN847">
        <v>0</v>
      </c>
      <c r="EO847">
        <v>0</v>
      </c>
      <c r="EP847">
        <v>0</v>
      </c>
      <c r="EQ847">
        <v>0</v>
      </c>
      <c r="ER847">
        <v>0</v>
      </c>
      <c r="ES847">
        <v>0</v>
      </c>
      <c r="ET847">
        <v>0</v>
      </c>
      <c r="EU847">
        <v>0</v>
      </c>
      <c r="EV847">
        <v>0</v>
      </c>
      <c r="EW847">
        <v>0</v>
      </c>
      <c r="EX847">
        <v>0</v>
      </c>
      <c r="EY847">
        <v>0</v>
      </c>
      <c r="EZ847">
        <v>0</v>
      </c>
      <c r="FA847">
        <v>0</v>
      </c>
      <c r="FB847">
        <v>0</v>
      </c>
      <c r="FC847">
        <v>0</v>
      </c>
      <c r="FD847">
        <v>0</v>
      </c>
      <c r="FE847">
        <v>0</v>
      </c>
      <c r="FF847">
        <v>0</v>
      </c>
      <c r="FG847">
        <v>254</v>
      </c>
      <c r="FH847">
        <v>0</v>
      </c>
      <c r="FI847">
        <v>197</v>
      </c>
      <c r="FJ847">
        <v>0</v>
      </c>
      <c r="FK847">
        <v>106</v>
      </c>
      <c r="FL847">
        <v>0</v>
      </c>
      <c r="FM847">
        <v>0</v>
      </c>
      <c r="FN847">
        <v>0</v>
      </c>
      <c r="FO847">
        <v>0</v>
      </c>
      <c r="FP847">
        <v>0</v>
      </c>
    </row>
    <row r="848" spans="1:172" x14ac:dyDescent="0.2">
      <c r="A848">
        <v>11378</v>
      </c>
      <c r="B848" t="s">
        <v>694</v>
      </c>
      <c r="C848" t="s">
        <v>56</v>
      </c>
      <c r="D848" t="s">
        <v>624</v>
      </c>
      <c r="E848">
        <v>2007</v>
      </c>
      <c r="F848">
        <v>13</v>
      </c>
      <c r="G848" t="s">
        <v>781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1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0.55000000000000004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0</v>
      </c>
      <c r="BY848">
        <v>0</v>
      </c>
      <c r="BZ848">
        <v>0</v>
      </c>
      <c r="CA848">
        <v>0</v>
      </c>
      <c r="CB848">
        <v>0</v>
      </c>
      <c r="CC848">
        <v>0</v>
      </c>
      <c r="CD848">
        <v>0</v>
      </c>
      <c r="CE848">
        <v>0</v>
      </c>
      <c r="CF848">
        <v>0</v>
      </c>
      <c r="CG848">
        <v>0</v>
      </c>
      <c r="CH848">
        <v>0</v>
      </c>
      <c r="CI848">
        <v>0</v>
      </c>
      <c r="CJ848">
        <v>0</v>
      </c>
      <c r="CK848">
        <v>0</v>
      </c>
      <c r="CL848">
        <v>0</v>
      </c>
      <c r="CM848">
        <v>0</v>
      </c>
      <c r="CN848">
        <v>0</v>
      </c>
      <c r="CO848">
        <v>0</v>
      </c>
      <c r="CP848">
        <v>0</v>
      </c>
      <c r="CQ848">
        <v>0</v>
      </c>
      <c r="CR848">
        <v>0</v>
      </c>
      <c r="CS848">
        <v>0</v>
      </c>
      <c r="CT848">
        <v>0</v>
      </c>
      <c r="CU848">
        <v>0</v>
      </c>
      <c r="CV848">
        <v>0</v>
      </c>
      <c r="CW848">
        <v>0</v>
      </c>
      <c r="CX848">
        <v>0</v>
      </c>
      <c r="CY848">
        <v>0</v>
      </c>
      <c r="CZ848">
        <v>0</v>
      </c>
      <c r="DA848">
        <v>0</v>
      </c>
      <c r="DB848">
        <v>0</v>
      </c>
      <c r="DC848">
        <v>0</v>
      </c>
      <c r="DD848">
        <v>0</v>
      </c>
      <c r="DE848">
        <v>0</v>
      </c>
      <c r="DF848">
        <v>0</v>
      </c>
      <c r="DG848">
        <v>0</v>
      </c>
      <c r="DH848">
        <v>0</v>
      </c>
      <c r="DI848">
        <v>0</v>
      </c>
      <c r="DJ848">
        <v>0</v>
      </c>
      <c r="DK848">
        <v>0</v>
      </c>
      <c r="DL848">
        <v>0</v>
      </c>
      <c r="DM848">
        <v>0</v>
      </c>
      <c r="DN848">
        <v>0</v>
      </c>
      <c r="DO848">
        <v>0</v>
      </c>
      <c r="DP848">
        <v>0</v>
      </c>
      <c r="DQ848">
        <v>0</v>
      </c>
      <c r="DR848">
        <v>0</v>
      </c>
      <c r="DS848">
        <v>0</v>
      </c>
      <c r="DT848">
        <v>0</v>
      </c>
      <c r="DU848">
        <v>0</v>
      </c>
      <c r="DV848">
        <v>0</v>
      </c>
      <c r="DW848">
        <v>0</v>
      </c>
      <c r="DX848">
        <v>0</v>
      </c>
      <c r="DY848">
        <v>0</v>
      </c>
      <c r="DZ848">
        <v>0</v>
      </c>
      <c r="EA848">
        <v>0</v>
      </c>
      <c r="EB848">
        <v>0</v>
      </c>
      <c r="EC848">
        <v>0</v>
      </c>
      <c r="ED848">
        <v>0</v>
      </c>
      <c r="EE848">
        <v>0</v>
      </c>
      <c r="EF848">
        <v>0</v>
      </c>
      <c r="EG848">
        <v>0</v>
      </c>
      <c r="EH848">
        <v>0</v>
      </c>
      <c r="EI848">
        <v>0</v>
      </c>
      <c r="EJ848">
        <v>0</v>
      </c>
      <c r="EK848">
        <v>0</v>
      </c>
      <c r="EL848">
        <v>0</v>
      </c>
      <c r="EM848">
        <v>0</v>
      </c>
      <c r="EN848">
        <v>0</v>
      </c>
      <c r="EO848">
        <v>0</v>
      </c>
      <c r="EP848">
        <v>0</v>
      </c>
      <c r="EQ848">
        <v>0</v>
      </c>
      <c r="ER848">
        <v>0</v>
      </c>
      <c r="ES848">
        <v>0</v>
      </c>
      <c r="ET848">
        <v>0</v>
      </c>
      <c r="EU848">
        <v>0</v>
      </c>
      <c r="EV848">
        <v>0</v>
      </c>
      <c r="EW848">
        <v>0</v>
      </c>
      <c r="EX848">
        <v>0</v>
      </c>
      <c r="EY848">
        <v>0</v>
      </c>
      <c r="EZ848">
        <v>0</v>
      </c>
      <c r="FA848">
        <v>0</v>
      </c>
      <c r="FB848">
        <v>0</v>
      </c>
      <c r="FC848">
        <v>0</v>
      </c>
      <c r="FD848">
        <v>0</v>
      </c>
      <c r="FE848">
        <v>0</v>
      </c>
      <c r="FF848">
        <v>0</v>
      </c>
      <c r="FG848">
        <v>293</v>
      </c>
      <c r="FH848">
        <v>0</v>
      </c>
      <c r="FI848">
        <v>234</v>
      </c>
      <c r="FJ848">
        <v>0</v>
      </c>
      <c r="FK848">
        <v>132</v>
      </c>
      <c r="FL848">
        <v>0</v>
      </c>
      <c r="FM848">
        <v>0</v>
      </c>
      <c r="FN848">
        <v>0</v>
      </c>
      <c r="FO848">
        <v>0</v>
      </c>
      <c r="FP848">
        <v>0</v>
      </c>
    </row>
    <row r="849" spans="1:172" x14ac:dyDescent="0.2">
      <c r="A849">
        <v>11380</v>
      </c>
      <c r="B849" t="s">
        <v>832</v>
      </c>
      <c r="C849" t="s">
        <v>56</v>
      </c>
      <c r="D849" t="s">
        <v>624</v>
      </c>
      <c r="E849">
        <v>2009</v>
      </c>
      <c r="F849">
        <v>11</v>
      </c>
      <c r="G849" t="s">
        <v>782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12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8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5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4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BX849">
        <v>0</v>
      </c>
      <c r="BY849">
        <v>0</v>
      </c>
      <c r="BZ849">
        <v>0</v>
      </c>
      <c r="CA849">
        <v>0</v>
      </c>
      <c r="CB849">
        <v>0</v>
      </c>
      <c r="CC849">
        <v>0</v>
      </c>
      <c r="CD849">
        <v>0</v>
      </c>
      <c r="CE849">
        <v>0</v>
      </c>
      <c r="CF849">
        <v>0</v>
      </c>
      <c r="CG849">
        <v>0</v>
      </c>
      <c r="CH849">
        <v>0</v>
      </c>
      <c r="CI849">
        <v>0</v>
      </c>
      <c r="CJ849">
        <v>0</v>
      </c>
      <c r="CK849">
        <v>0</v>
      </c>
      <c r="CL849">
        <v>0</v>
      </c>
      <c r="CM849">
        <v>0</v>
      </c>
      <c r="CN849">
        <v>0</v>
      </c>
      <c r="CO849">
        <v>0</v>
      </c>
      <c r="CP849">
        <v>0</v>
      </c>
      <c r="CQ849">
        <v>0</v>
      </c>
      <c r="CR849">
        <v>0</v>
      </c>
      <c r="CS849">
        <v>0</v>
      </c>
      <c r="CT849">
        <v>0</v>
      </c>
      <c r="CU849">
        <v>0</v>
      </c>
      <c r="CV849">
        <v>0</v>
      </c>
      <c r="CW849">
        <v>0</v>
      </c>
      <c r="CX849">
        <v>0</v>
      </c>
      <c r="CY849">
        <v>0</v>
      </c>
      <c r="CZ849">
        <v>0</v>
      </c>
      <c r="DA849">
        <v>0</v>
      </c>
      <c r="DB849">
        <v>0</v>
      </c>
      <c r="DC849">
        <v>0</v>
      </c>
      <c r="DD849">
        <v>0</v>
      </c>
      <c r="DE849">
        <v>0</v>
      </c>
      <c r="DF849">
        <v>0</v>
      </c>
      <c r="DG849">
        <v>0</v>
      </c>
      <c r="DH849">
        <v>0</v>
      </c>
      <c r="DI849">
        <v>0</v>
      </c>
      <c r="DJ849">
        <v>0</v>
      </c>
      <c r="DK849">
        <v>0</v>
      </c>
      <c r="DL849">
        <v>0</v>
      </c>
      <c r="DM849">
        <v>0</v>
      </c>
      <c r="DN849">
        <v>0</v>
      </c>
      <c r="DO849">
        <v>0</v>
      </c>
      <c r="DP849">
        <v>0</v>
      </c>
      <c r="DQ849">
        <v>0</v>
      </c>
      <c r="DR849">
        <v>0</v>
      </c>
      <c r="DS849">
        <v>0</v>
      </c>
      <c r="DT849">
        <v>0</v>
      </c>
      <c r="DU849">
        <v>0</v>
      </c>
      <c r="DV849">
        <v>0</v>
      </c>
      <c r="DW849">
        <v>0</v>
      </c>
      <c r="DX849">
        <v>0</v>
      </c>
      <c r="DY849">
        <v>0</v>
      </c>
      <c r="DZ849">
        <v>2</v>
      </c>
      <c r="EA849">
        <v>0</v>
      </c>
      <c r="EB849">
        <v>0</v>
      </c>
      <c r="EC849">
        <v>0</v>
      </c>
      <c r="ED849">
        <v>0</v>
      </c>
      <c r="EE849">
        <v>0</v>
      </c>
      <c r="EF849">
        <v>0</v>
      </c>
      <c r="EG849">
        <v>0</v>
      </c>
      <c r="EH849">
        <v>0</v>
      </c>
      <c r="EI849">
        <v>0</v>
      </c>
      <c r="EJ849">
        <v>0</v>
      </c>
      <c r="EK849">
        <v>0</v>
      </c>
      <c r="EL849">
        <v>0</v>
      </c>
      <c r="EM849">
        <v>0</v>
      </c>
      <c r="EN849">
        <v>0</v>
      </c>
      <c r="EO849">
        <v>0</v>
      </c>
      <c r="EP849">
        <v>0</v>
      </c>
      <c r="EQ849">
        <v>0</v>
      </c>
      <c r="ER849">
        <v>0</v>
      </c>
      <c r="ES849">
        <v>0</v>
      </c>
      <c r="ET849">
        <v>0</v>
      </c>
      <c r="EU849">
        <v>0</v>
      </c>
      <c r="EV849">
        <v>0</v>
      </c>
      <c r="EW849">
        <v>0</v>
      </c>
      <c r="EX849">
        <v>0</v>
      </c>
      <c r="EY849">
        <v>0</v>
      </c>
      <c r="EZ849">
        <v>0</v>
      </c>
      <c r="FA849">
        <v>0</v>
      </c>
      <c r="FB849">
        <v>0</v>
      </c>
      <c r="FC849">
        <v>0</v>
      </c>
      <c r="FD849">
        <v>0</v>
      </c>
      <c r="FE849">
        <v>0</v>
      </c>
      <c r="FF849">
        <v>0</v>
      </c>
      <c r="FG849">
        <v>162</v>
      </c>
      <c r="FH849">
        <v>0</v>
      </c>
      <c r="FI849">
        <v>118</v>
      </c>
      <c r="FJ849">
        <v>0</v>
      </c>
      <c r="FK849">
        <v>63</v>
      </c>
      <c r="FL849">
        <v>0</v>
      </c>
      <c r="FM849">
        <v>27</v>
      </c>
      <c r="FN849">
        <v>0</v>
      </c>
      <c r="FO849">
        <v>0</v>
      </c>
      <c r="FP849">
        <v>0</v>
      </c>
    </row>
    <row r="850" spans="1:172" x14ac:dyDescent="0.2">
      <c r="A850">
        <v>11381</v>
      </c>
      <c r="B850" t="s">
        <v>642</v>
      </c>
      <c r="C850" t="s">
        <v>56</v>
      </c>
      <c r="D850" t="s">
        <v>625</v>
      </c>
      <c r="E850">
        <v>2007</v>
      </c>
      <c r="F850">
        <v>13</v>
      </c>
      <c r="G850" t="s">
        <v>781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5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5.4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BX850">
        <v>0</v>
      </c>
      <c r="BY850">
        <v>0</v>
      </c>
      <c r="BZ850">
        <v>0</v>
      </c>
      <c r="CA850">
        <v>0</v>
      </c>
      <c r="CB850">
        <v>0</v>
      </c>
      <c r="CC850">
        <v>0</v>
      </c>
      <c r="CD850">
        <v>0</v>
      </c>
      <c r="CE850">
        <v>0</v>
      </c>
      <c r="CF850">
        <v>0</v>
      </c>
      <c r="CG850">
        <v>0</v>
      </c>
      <c r="CH850">
        <v>4.5</v>
      </c>
      <c r="CI850">
        <v>0</v>
      </c>
      <c r="CJ850">
        <v>0</v>
      </c>
      <c r="CK850">
        <v>0</v>
      </c>
      <c r="CL850">
        <v>0</v>
      </c>
      <c r="CM850">
        <v>0</v>
      </c>
      <c r="CN850">
        <v>0</v>
      </c>
      <c r="CO850">
        <v>0</v>
      </c>
      <c r="CP850">
        <v>0</v>
      </c>
      <c r="CQ850">
        <v>0</v>
      </c>
      <c r="CR850">
        <v>0</v>
      </c>
      <c r="CS850">
        <v>1.5</v>
      </c>
      <c r="CT850">
        <v>0</v>
      </c>
      <c r="CU850">
        <v>0</v>
      </c>
      <c r="CV850">
        <v>0</v>
      </c>
      <c r="CW850">
        <v>0</v>
      </c>
      <c r="CX850">
        <v>0</v>
      </c>
      <c r="CY850">
        <v>0</v>
      </c>
      <c r="CZ850">
        <v>0</v>
      </c>
      <c r="DA850">
        <v>0</v>
      </c>
      <c r="DB850">
        <v>0</v>
      </c>
      <c r="DC850">
        <v>8.5</v>
      </c>
      <c r="DD850">
        <v>0</v>
      </c>
      <c r="DE850">
        <v>0</v>
      </c>
      <c r="DF850">
        <v>0</v>
      </c>
      <c r="DG850">
        <v>0</v>
      </c>
      <c r="DH850">
        <v>0</v>
      </c>
      <c r="DI850">
        <v>0</v>
      </c>
      <c r="DJ850">
        <v>0</v>
      </c>
      <c r="DK850">
        <v>0</v>
      </c>
      <c r="DL850">
        <v>0</v>
      </c>
      <c r="DM850">
        <v>0</v>
      </c>
      <c r="DN850">
        <v>0</v>
      </c>
      <c r="DO850">
        <v>0</v>
      </c>
      <c r="DP850">
        <v>0</v>
      </c>
      <c r="DQ850">
        <v>0</v>
      </c>
      <c r="DR850">
        <v>0</v>
      </c>
      <c r="DS850">
        <v>0</v>
      </c>
      <c r="DT850">
        <v>0</v>
      </c>
      <c r="DU850">
        <v>0</v>
      </c>
      <c r="DV850">
        <v>0</v>
      </c>
      <c r="DW850">
        <v>0</v>
      </c>
      <c r="DX850">
        <v>0</v>
      </c>
      <c r="DY850">
        <v>1</v>
      </c>
      <c r="DZ850">
        <v>0</v>
      </c>
      <c r="EA850">
        <v>0</v>
      </c>
      <c r="EB850">
        <v>0</v>
      </c>
      <c r="EC850">
        <v>0</v>
      </c>
      <c r="ED850">
        <v>0</v>
      </c>
      <c r="EE850">
        <v>0</v>
      </c>
      <c r="EF850">
        <v>0</v>
      </c>
      <c r="EG850">
        <v>0</v>
      </c>
      <c r="EH850">
        <v>0</v>
      </c>
      <c r="EI850">
        <v>0</v>
      </c>
      <c r="EJ850">
        <v>0</v>
      </c>
      <c r="EK850">
        <v>0</v>
      </c>
      <c r="EL850">
        <v>0</v>
      </c>
      <c r="EM850">
        <v>0</v>
      </c>
      <c r="EN850">
        <v>0</v>
      </c>
      <c r="EO850">
        <v>0</v>
      </c>
      <c r="EP850">
        <v>0</v>
      </c>
      <c r="EQ850">
        <v>0</v>
      </c>
      <c r="ER850">
        <v>0</v>
      </c>
      <c r="ES850">
        <v>0</v>
      </c>
      <c r="ET850">
        <v>0</v>
      </c>
      <c r="EU850">
        <v>0</v>
      </c>
      <c r="EV850">
        <v>0</v>
      </c>
      <c r="EW850">
        <v>0</v>
      </c>
      <c r="EX850">
        <v>0</v>
      </c>
      <c r="EY850">
        <v>0</v>
      </c>
      <c r="EZ850">
        <v>0</v>
      </c>
      <c r="FA850">
        <v>0</v>
      </c>
      <c r="FB850">
        <v>0</v>
      </c>
      <c r="FC850">
        <v>0</v>
      </c>
      <c r="FD850">
        <v>0</v>
      </c>
      <c r="FE850">
        <v>0</v>
      </c>
      <c r="FF850">
        <v>86</v>
      </c>
      <c r="FG850">
        <v>0</v>
      </c>
      <c r="FH850">
        <v>51</v>
      </c>
      <c r="FI850">
        <v>0</v>
      </c>
      <c r="FJ850">
        <v>39</v>
      </c>
      <c r="FK850">
        <v>0</v>
      </c>
      <c r="FL850">
        <v>21</v>
      </c>
      <c r="FM850">
        <v>0</v>
      </c>
      <c r="FN850">
        <v>0</v>
      </c>
      <c r="FO850">
        <v>0</v>
      </c>
      <c r="FP850">
        <v>0</v>
      </c>
    </row>
    <row r="851" spans="1:172" x14ac:dyDescent="0.2">
      <c r="A851">
        <v>11406</v>
      </c>
      <c r="B851" t="s">
        <v>1287</v>
      </c>
      <c r="C851" t="s">
        <v>1264</v>
      </c>
      <c r="D851" t="s">
        <v>624</v>
      </c>
      <c r="E851">
        <v>2005</v>
      </c>
      <c r="F851">
        <v>15</v>
      </c>
      <c r="G851" t="s">
        <v>778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0.4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>
        <v>0</v>
      </c>
      <c r="CA851">
        <v>0</v>
      </c>
      <c r="CB851">
        <v>0</v>
      </c>
      <c r="CC851">
        <v>0</v>
      </c>
      <c r="CD851">
        <v>0</v>
      </c>
      <c r="CE851">
        <v>0</v>
      </c>
      <c r="CF851">
        <v>0</v>
      </c>
      <c r="CG851">
        <v>0</v>
      </c>
      <c r="CH851">
        <v>0</v>
      </c>
      <c r="CI851">
        <v>0</v>
      </c>
      <c r="CJ851">
        <v>0</v>
      </c>
      <c r="CK851">
        <v>0</v>
      </c>
      <c r="CL851">
        <v>0</v>
      </c>
      <c r="CM851">
        <v>0</v>
      </c>
      <c r="CN851">
        <v>0</v>
      </c>
      <c r="CO851">
        <v>0</v>
      </c>
      <c r="CP851">
        <v>0</v>
      </c>
      <c r="CQ851">
        <v>0</v>
      </c>
      <c r="CR851">
        <v>0</v>
      </c>
      <c r="CS851">
        <v>0</v>
      </c>
      <c r="CT851">
        <v>0</v>
      </c>
      <c r="CU851">
        <v>0</v>
      </c>
      <c r="CV851">
        <v>0</v>
      </c>
      <c r="CW851">
        <v>0</v>
      </c>
      <c r="CX851">
        <v>0</v>
      </c>
      <c r="CY851">
        <v>0</v>
      </c>
      <c r="CZ851">
        <v>0</v>
      </c>
      <c r="DA851">
        <v>0</v>
      </c>
      <c r="DB851">
        <v>0</v>
      </c>
      <c r="DC851">
        <v>0</v>
      </c>
      <c r="DD851">
        <v>0</v>
      </c>
      <c r="DE851">
        <v>0</v>
      </c>
      <c r="DF851">
        <v>0</v>
      </c>
      <c r="DG851">
        <v>0</v>
      </c>
      <c r="DH851">
        <v>0</v>
      </c>
      <c r="DI851">
        <v>0</v>
      </c>
      <c r="DJ851">
        <v>0</v>
      </c>
      <c r="DK851">
        <v>0</v>
      </c>
      <c r="DL851">
        <v>0</v>
      </c>
      <c r="DM851">
        <v>0</v>
      </c>
      <c r="DN851">
        <v>0</v>
      </c>
      <c r="DO851">
        <v>0</v>
      </c>
      <c r="DP851">
        <v>0</v>
      </c>
      <c r="DQ851">
        <v>0</v>
      </c>
      <c r="DR851">
        <v>0</v>
      </c>
      <c r="DS851">
        <v>0</v>
      </c>
      <c r="DT851">
        <v>0</v>
      </c>
      <c r="DU851">
        <v>0</v>
      </c>
      <c r="DV851">
        <v>0</v>
      </c>
      <c r="DW851">
        <v>0</v>
      </c>
      <c r="DX851">
        <v>0</v>
      </c>
      <c r="DY851">
        <v>0</v>
      </c>
      <c r="DZ851">
        <v>0</v>
      </c>
      <c r="EA851">
        <v>0</v>
      </c>
      <c r="EB851">
        <v>0</v>
      </c>
      <c r="EC851">
        <v>0</v>
      </c>
      <c r="ED851">
        <v>0</v>
      </c>
      <c r="EE851">
        <v>0</v>
      </c>
      <c r="EF851">
        <v>0</v>
      </c>
      <c r="EG851">
        <v>0</v>
      </c>
      <c r="EH851">
        <v>0</v>
      </c>
      <c r="EI851">
        <v>0</v>
      </c>
      <c r="EJ851">
        <v>0</v>
      </c>
      <c r="EK851">
        <v>0</v>
      </c>
      <c r="EL851">
        <v>0</v>
      </c>
      <c r="EM851">
        <v>0</v>
      </c>
      <c r="EN851">
        <v>0</v>
      </c>
      <c r="EO851">
        <v>0</v>
      </c>
      <c r="EP851">
        <v>0</v>
      </c>
      <c r="EQ851">
        <v>0</v>
      </c>
      <c r="ER851">
        <v>0</v>
      </c>
      <c r="ES851">
        <v>0</v>
      </c>
      <c r="ET851">
        <v>0</v>
      </c>
      <c r="EU851">
        <v>0</v>
      </c>
      <c r="EV851">
        <v>0</v>
      </c>
      <c r="EW851">
        <v>0</v>
      </c>
      <c r="EX851">
        <v>0</v>
      </c>
      <c r="EY851">
        <v>0</v>
      </c>
      <c r="EZ851">
        <v>0</v>
      </c>
      <c r="FA851">
        <v>0</v>
      </c>
      <c r="FB851">
        <v>0</v>
      </c>
      <c r="FC851">
        <v>0</v>
      </c>
      <c r="FD851">
        <v>0</v>
      </c>
      <c r="FE851">
        <v>547</v>
      </c>
      <c r="FF851">
        <v>0</v>
      </c>
      <c r="FG851">
        <v>335</v>
      </c>
      <c r="FH851">
        <v>0</v>
      </c>
      <c r="FI851">
        <v>273</v>
      </c>
      <c r="FJ851">
        <v>0</v>
      </c>
      <c r="FK851">
        <v>0</v>
      </c>
      <c r="FL851">
        <v>0</v>
      </c>
      <c r="FM851">
        <v>0</v>
      </c>
      <c r="FN851">
        <v>0</v>
      </c>
      <c r="FO851">
        <v>0</v>
      </c>
      <c r="FP851">
        <v>0</v>
      </c>
    </row>
    <row r="852" spans="1:172" x14ac:dyDescent="0.2">
      <c r="A852">
        <v>11407</v>
      </c>
      <c r="B852" t="s">
        <v>841</v>
      </c>
      <c r="C852" t="s">
        <v>82</v>
      </c>
      <c r="D852" t="s">
        <v>624</v>
      </c>
      <c r="E852">
        <v>2008</v>
      </c>
      <c r="F852">
        <v>12</v>
      </c>
      <c r="G852" t="s">
        <v>783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1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3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0</v>
      </c>
      <c r="CA852">
        <v>0</v>
      </c>
      <c r="CB852">
        <v>0</v>
      </c>
      <c r="CC852">
        <v>0</v>
      </c>
      <c r="CD852">
        <v>0</v>
      </c>
      <c r="CE852">
        <v>0</v>
      </c>
      <c r="CF852">
        <v>0</v>
      </c>
      <c r="CG852">
        <v>0</v>
      </c>
      <c r="CH852">
        <v>0</v>
      </c>
      <c r="CI852">
        <v>0</v>
      </c>
      <c r="CJ852">
        <v>0</v>
      </c>
      <c r="CK852">
        <v>0</v>
      </c>
      <c r="CL852">
        <v>0</v>
      </c>
      <c r="CM852">
        <v>0</v>
      </c>
      <c r="CN852">
        <v>0</v>
      </c>
      <c r="CO852">
        <v>0</v>
      </c>
      <c r="CP852">
        <v>0</v>
      </c>
      <c r="CQ852">
        <v>0</v>
      </c>
      <c r="CR852">
        <v>0</v>
      </c>
      <c r="CS852">
        <v>0</v>
      </c>
      <c r="CT852">
        <v>0</v>
      </c>
      <c r="CU852">
        <v>0</v>
      </c>
      <c r="CV852">
        <v>0</v>
      </c>
      <c r="CW852">
        <v>0</v>
      </c>
      <c r="CX852">
        <v>0</v>
      </c>
      <c r="CY852">
        <v>0</v>
      </c>
      <c r="CZ852">
        <v>0</v>
      </c>
      <c r="DA852">
        <v>0</v>
      </c>
      <c r="DB852">
        <v>0</v>
      </c>
      <c r="DC852">
        <v>0</v>
      </c>
      <c r="DD852">
        <v>0</v>
      </c>
      <c r="DE852">
        <v>0</v>
      </c>
      <c r="DF852">
        <v>0</v>
      </c>
      <c r="DG852">
        <v>0</v>
      </c>
      <c r="DH852">
        <v>0</v>
      </c>
      <c r="DI852">
        <v>0</v>
      </c>
      <c r="DJ852">
        <v>0</v>
      </c>
      <c r="DK852">
        <v>0</v>
      </c>
      <c r="DL852">
        <v>0</v>
      </c>
      <c r="DM852">
        <v>0</v>
      </c>
      <c r="DN852">
        <v>0</v>
      </c>
      <c r="DO852">
        <v>0</v>
      </c>
      <c r="DP852">
        <v>0</v>
      </c>
      <c r="DQ852">
        <v>0</v>
      </c>
      <c r="DR852">
        <v>0</v>
      </c>
      <c r="DS852">
        <v>0</v>
      </c>
      <c r="DT852">
        <v>0</v>
      </c>
      <c r="DU852">
        <v>0</v>
      </c>
      <c r="DV852">
        <v>0</v>
      </c>
      <c r="DW852">
        <v>0</v>
      </c>
      <c r="DX852">
        <v>0</v>
      </c>
      <c r="DY852">
        <v>0</v>
      </c>
      <c r="DZ852">
        <v>1</v>
      </c>
      <c r="EA852">
        <v>0</v>
      </c>
      <c r="EB852">
        <v>0</v>
      </c>
      <c r="EC852">
        <v>0</v>
      </c>
      <c r="ED852">
        <v>0</v>
      </c>
      <c r="EE852">
        <v>0</v>
      </c>
      <c r="EF852">
        <v>0</v>
      </c>
      <c r="EG852">
        <v>0</v>
      </c>
      <c r="EH852">
        <v>0</v>
      </c>
      <c r="EI852">
        <v>0</v>
      </c>
      <c r="EJ852">
        <v>0</v>
      </c>
      <c r="EK852">
        <v>0</v>
      </c>
      <c r="EL852">
        <v>0.5</v>
      </c>
      <c r="EM852">
        <v>0</v>
      </c>
      <c r="EN852">
        <v>0</v>
      </c>
      <c r="EO852">
        <v>0</v>
      </c>
      <c r="EP852">
        <v>0</v>
      </c>
      <c r="EQ852">
        <v>0</v>
      </c>
      <c r="ER852">
        <v>0</v>
      </c>
      <c r="ES852">
        <v>0</v>
      </c>
      <c r="ET852">
        <v>0</v>
      </c>
      <c r="EU852">
        <v>0</v>
      </c>
      <c r="EV852">
        <v>0</v>
      </c>
      <c r="EW852">
        <v>0</v>
      </c>
      <c r="EX852">
        <v>0</v>
      </c>
      <c r="EY852">
        <v>0</v>
      </c>
      <c r="EZ852">
        <v>0</v>
      </c>
      <c r="FA852">
        <v>0</v>
      </c>
      <c r="FB852">
        <v>0</v>
      </c>
      <c r="FC852">
        <v>0</v>
      </c>
      <c r="FD852">
        <v>0</v>
      </c>
      <c r="FE852">
        <v>0</v>
      </c>
      <c r="FF852">
        <v>0</v>
      </c>
      <c r="FG852">
        <v>281</v>
      </c>
      <c r="FH852">
        <v>0</v>
      </c>
      <c r="FI852">
        <v>222</v>
      </c>
      <c r="FJ852">
        <v>0</v>
      </c>
      <c r="FK852">
        <v>128</v>
      </c>
      <c r="FL852">
        <v>0</v>
      </c>
      <c r="FM852">
        <v>69</v>
      </c>
      <c r="FN852">
        <v>0</v>
      </c>
      <c r="FO852">
        <v>0</v>
      </c>
      <c r="FP852">
        <v>0</v>
      </c>
    </row>
    <row r="853" spans="1:172" x14ac:dyDescent="0.2">
      <c r="A853">
        <v>11428</v>
      </c>
      <c r="B853" t="s">
        <v>1213</v>
      </c>
      <c r="C853" t="s">
        <v>1264</v>
      </c>
      <c r="D853" t="s">
        <v>625</v>
      </c>
      <c r="E853">
        <v>2002</v>
      </c>
      <c r="F853">
        <v>18</v>
      </c>
      <c r="G853" t="s">
        <v>777</v>
      </c>
      <c r="H853">
        <v>0</v>
      </c>
      <c r="I853">
        <v>54.5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BX853">
        <v>0</v>
      </c>
      <c r="BY853">
        <v>0</v>
      </c>
      <c r="BZ853">
        <v>0</v>
      </c>
      <c r="CA853">
        <v>0</v>
      </c>
      <c r="CB853">
        <v>0</v>
      </c>
      <c r="CC853">
        <v>0</v>
      </c>
      <c r="CD853">
        <v>0</v>
      </c>
      <c r="CE853">
        <v>0</v>
      </c>
      <c r="CF853">
        <v>0</v>
      </c>
      <c r="CG853">
        <v>0</v>
      </c>
      <c r="CH853">
        <v>0</v>
      </c>
      <c r="CI853">
        <v>0</v>
      </c>
      <c r="CJ853">
        <v>0</v>
      </c>
      <c r="CK853">
        <v>0</v>
      </c>
      <c r="CL853">
        <v>0</v>
      </c>
      <c r="CM853">
        <v>0</v>
      </c>
      <c r="CN853">
        <v>0</v>
      </c>
      <c r="CO853">
        <v>0</v>
      </c>
      <c r="CP853">
        <v>0</v>
      </c>
      <c r="CQ853">
        <v>0</v>
      </c>
      <c r="CR853">
        <v>0</v>
      </c>
      <c r="CS853">
        <v>0</v>
      </c>
      <c r="CT853">
        <v>0</v>
      </c>
      <c r="CU853">
        <v>0</v>
      </c>
      <c r="CV853">
        <v>0</v>
      </c>
      <c r="CW853">
        <v>0</v>
      </c>
      <c r="CX853">
        <v>0</v>
      </c>
      <c r="CY853">
        <v>0</v>
      </c>
      <c r="CZ853">
        <v>0</v>
      </c>
      <c r="DA853">
        <v>0</v>
      </c>
      <c r="DB853">
        <v>0</v>
      </c>
      <c r="DC853">
        <v>0</v>
      </c>
      <c r="DD853">
        <v>0</v>
      </c>
      <c r="DE853">
        <v>0</v>
      </c>
      <c r="DF853">
        <v>0</v>
      </c>
      <c r="DG853">
        <v>0</v>
      </c>
      <c r="DH853">
        <v>0</v>
      </c>
      <c r="DI853">
        <v>0</v>
      </c>
      <c r="DJ853">
        <v>0</v>
      </c>
      <c r="DK853">
        <v>0</v>
      </c>
      <c r="DL853">
        <v>0</v>
      </c>
      <c r="DM853">
        <v>0</v>
      </c>
      <c r="DN853">
        <v>0</v>
      </c>
      <c r="DO853">
        <v>0</v>
      </c>
      <c r="DP853">
        <v>0</v>
      </c>
      <c r="DQ853">
        <v>0</v>
      </c>
      <c r="DR853">
        <v>0</v>
      </c>
      <c r="DS853">
        <v>0</v>
      </c>
      <c r="DT853">
        <v>0</v>
      </c>
      <c r="DU853">
        <v>0</v>
      </c>
      <c r="DV853">
        <v>0</v>
      </c>
      <c r="DW853">
        <v>0</v>
      </c>
      <c r="DX853">
        <v>0</v>
      </c>
      <c r="DY853">
        <v>0</v>
      </c>
      <c r="DZ853">
        <v>0</v>
      </c>
      <c r="EA853">
        <v>0</v>
      </c>
      <c r="EB853">
        <v>0</v>
      </c>
      <c r="EC853">
        <v>0</v>
      </c>
      <c r="ED853">
        <v>0</v>
      </c>
      <c r="EE853">
        <v>0</v>
      </c>
      <c r="EF853">
        <v>0</v>
      </c>
      <c r="EG853">
        <v>0</v>
      </c>
      <c r="EH853">
        <v>0</v>
      </c>
      <c r="EI853">
        <v>0</v>
      </c>
      <c r="EJ853">
        <v>0</v>
      </c>
      <c r="EK853">
        <v>0</v>
      </c>
      <c r="EL853">
        <v>0</v>
      </c>
      <c r="EM853">
        <v>0</v>
      </c>
      <c r="EN853">
        <v>0</v>
      </c>
      <c r="EO853">
        <v>0</v>
      </c>
      <c r="EP853">
        <v>0</v>
      </c>
      <c r="EQ853">
        <v>0</v>
      </c>
      <c r="ER853">
        <v>0</v>
      </c>
      <c r="ES853">
        <v>0</v>
      </c>
      <c r="ET853">
        <v>0</v>
      </c>
      <c r="EU853">
        <v>0</v>
      </c>
      <c r="EV853">
        <v>0</v>
      </c>
      <c r="EW853">
        <v>0</v>
      </c>
      <c r="EX853">
        <v>0</v>
      </c>
      <c r="EY853">
        <v>0</v>
      </c>
      <c r="EZ853">
        <v>0</v>
      </c>
      <c r="FA853">
        <v>0</v>
      </c>
      <c r="FB853">
        <v>0</v>
      </c>
      <c r="FC853">
        <v>0</v>
      </c>
      <c r="FD853">
        <v>0</v>
      </c>
      <c r="FE853">
        <v>0</v>
      </c>
      <c r="FF853">
        <v>132</v>
      </c>
      <c r="FG853">
        <v>0</v>
      </c>
      <c r="FH853">
        <v>0</v>
      </c>
      <c r="FI853">
        <v>0</v>
      </c>
      <c r="FJ853">
        <v>0</v>
      </c>
      <c r="FK853">
        <v>0</v>
      </c>
      <c r="FL853">
        <v>0</v>
      </c>
      <c r="FM853">
        <v>0</v>
      </c>
      <c r="FN853">
        <v>0</v>
      </c>
      <c r="FO853">
        <v>0</v>
      </c>
      <c r="FP853">
        <v>0</v>
      </c>
    </row>
    <row r="854" spans="1:172" x14ac:dyDescent="0.2">
      <c r="A854">
        <v>11494</v>
      </c>
      <c r="B854" t="s">
        <v>901</v>
      </c>
      <c r="C854" t="s">
        <v>726</v>
      </c>
      <c r="D854" t="s">
        <v>624</v>
      </c>
      <c r="E854">
        <v>2007</v>
      </c>
      <c r="F854">
        <v>13</v>
      </c>
      <c r="G854" t="s">
        <v>781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1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0.55000000000000004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BX854">
        <v>0</v>
      </c>
      <c r="BY854">
        <v>0</v>
      </c>
      <c r="BZ854">
        <v>0</v>
      </c>
      <c r="CA854">
        <v>0</v>
      </c>
      <c r="CB854">
        <v>0</v>
      </c>
      <c r="CC854">
        <v>0</v>
      </c>
      <c r="CD854">
        <v>0</v>
      </c>
      <c r="CE854">
        <v>0</v>
      </c>
      <c r="CF854">
        <v>0</v>
      </c>
      <c r="CG854">
        <v>0</v>
      </c>
      <c r="CH854">
        <v>0</v>
      </c>
      <c r="CI854">
        <v>0</v>
      </c>
      <c r="CJ854">
        <v>0</v>
      </c>
      <c r="CK854">
        <v>0</v>
      </c>
      <c r="CL854">
        <v>0</v>
      </c>
      <c r="CM854">
        <v>0</v>
      </c>
      <c r="CN854">
        <v>0</v>
      </c>
      <c r="CO854">
        <v>0</v>
      </c>
      <c r="CP854">
        <v>0</v>
      </c>
      <c r="CQ854">
        <v>0</v>
      </c>
      <c r="CR854">
        <v>0</v>
      </c>
      <c r="CS854">
        <v>0</v>
      </c>
      <c r="CT854">
        <v>0</v>
      </c>
      <c r="CU854">
        <v>0</v>
      </c>
      <c r="CV854">
        <v>0</v>
      </c>
      <c r="CW854">
        <v>0</v>
      </c>
      <c r="CX854">
        <v>0</v>
      </c>
      <c r="CY854">
        <v>0</v>
      </c>
      <c r="CZ854">
        <v>0</v>
      </c>
      <c r="DA854">
        <v>0</v>
      </c>
      <c r="DB854">
        <v>0</v>
      </c>
      <c r="DC854">
        <v>0</v>
      </c>
      <c r="DD854">
        <v>0</v>
      </c>
      <c r="DE854">
        <v>0</v>
      </c>
      <c r="DF854">
        <v>0</v>
      </c>
      <c r="DG854">
        <v>0</v>
      </c>
      <c r="DH854">
        <v>0</v>
      </c>
      <c r="DI854">
        <v>0</v>
      </c>
      <c r="DJ854">
        <v>0</v>
      </c>
      <c r="DK854">
        <v>0</v>
      </c>
      <c r="DL854">
        <v>0</v>
      </c>
      <c r="DM854">
        <v>0</v>
      </c>
      <c r="DN854">
        <v>0</v>
      </c>
      <c r="DO854">
        <v>0</v>
      </c>
      <c r="DP854">
        <v>0</v>
      </c>
      <c r="DQ854">
        <v>0</v>
      </c>
      <c r="DR854">
        <v>0</v>
      </c>
      <c r="DS854">
        <v>0</v>
      </c>
      <c r="DT854">
        <v>0</v>
      </c>
      <c r="DU854">
        <v>0</v>
      </c>
      <c r="DV854">
        <v>0</v>
      </c>
      <c r="DW854">
        <v>0</v>
      </c>
      <c r="DX854">
        <v>0</v>
      </c>
      <c r="DY854">
        <v>0</v>
      </c>
      <c r="DZ854">
        <v>0</v>
      </c>
      <c r="EA854">
        <v>0</v>
      </c>
      <c r="EB854">
        <v>0</v>
      </c>
      <c r="EC854">
        <v>0</v>
      </c>
      <c r="ED854">
        <v>0</v>
      </c>
      <c r="EE854">
        <v>0</v>
      </c>
      <c r="EF854">
        <v>0</v>
      </c>
      <c r="EG854">
        <v>0</v>
      </c>
      <c r="EH854">
        <v>0</v>
      </c>
      <c r="EI854">
        <v>0</v>
      </c>
      <c r="EJ854">
        <v>0</v>
      </c>
      <c r="EK854">
        <v>0</v>
      </c>
      <c r="EL854">
        <v>0</v>
      </c>
      <c r="EM854">
        <v>0</v>
      </c>
      <c r="EN854">
        <v>0</v>
      </c>
      <c r="EO854">
        <v>0</v>
      </c>
      <c r="EP854">
        <v>0</v>
      </c>
      <c r="EQ854">
        <v>0</v>
      </c>
      <c r="ER854">
        <v>0</v>
      </c>
      <c r="ES854">
        <v>0</v>
      </c>
      <c r="ET854">
        <v>0</v>
      </c>
      <c r="EU854">
        <v>0</v>
      </c>
      <c r="EV854">
        <v>0</v>
      </c>
      <c r="EW854">
        <v>0</v>
      </c>
      <c r="EX854">
        <v>0</v>
      </c>
      <c r="EY854">
        <v>0</v>
      </c>
      <c r="EZ854">
        <v>0</v>
      </c>
      <c r="FA854">
        <v>0</v>
      </c>
      <c r="FB854">
        <v>0</v>
      </c>
      <c r="FC854">
        <v>0</v>
      </c>
      <c r="FD854">
        <v>0</v>
      </c>
      <c r="FE854">
        <v>0</v>
      </c>
      <c r="FF854">
        <v>0</v>
      </c>
      <c r="FG854">
        <v>293</v>
      </c>
      <c r="FH854">
        <v>0</v>
      </c>
      <c r="FI854">
        <v>234</v>
      </c>
      <c r="FJ854">
        <v>0</v>
      </c>
      <c r="FK854">
        <v>132</v>
      </c>
      <c r="FL854">
        <v>0</v>
      </c>
      <c r="FM854">
        <v>0</v>
      </c>
      <c r="FN854">
        <v>0</v>
      </c>
      <c r="FO854">
        <v>0</v>
      </c>
      <c r="FP854">
        <v>0</v>
      </c>
    </row>
    <row r="855" spans="1:172" x14ac:dyDescent="0.2">
      <c r="A855">
        <v>11506</v>
      </c>
      <c r="B855" t="s">
        <v>752</v>
      </c>
      <c r="C855" t="s">
        <v>606</v>
      </c>
      <c r="D855" t="s">
        <v>624</v>
      </c>
      <c r="E855">
        <v>1999</v>
      </c>
      <c r="F855">
        <v>21</v>
      </c>
      <c r="G855" t="s">
        <v>776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6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8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BX855">
        <v>0</v>
      </c>
      <c r="BY855">
        <v>0</v>
      </c>
      <c r="BZ855">
        <v>0</v>
      </c>
      <c r="CA855">
        <v>0</v>
      </c>
      <c r="CB855">
        <v>0</v>
      </c>
      <c r="CC855">
        <v>0</v>
      </c>
      <c r="CD855">
        <v>0</v>
      </c>
      <c r="CE855">
        <v>0</v>
      </c>
      <c r="CF855">
        <v>0</v>
      </c>
      <c r="CG855">
        <v>0</v>
      </c>
      <c r="CH855">
        <v>0</v>
      </c>
      <c r="CI855">
        <v>0</v>
      </c>
      <c r="CJ855">
        <v>0</v>
      </c>
      <c r="CK855">
        <v>0</v>
      </c>
      <c r="CL855">
        <v>0</v>
      </c>
      <c r="CM855">
        <v>0</v>
      </c>
      <c r="CN855">
        <v>0</v>
      </c>
      <c r="CO855">
        <v>0</v>
      </c>
      <c r="CP855">
        <v>0</v>
      </c>
      <c r="CQ855">
        <v>0</v>
      </c>
      <c r="CR855">
        <v>0</v>
      </c>
      <c r="CS855">
        <v>0</v>
      </c>
      <c r="CT855">
        <v>0</v>
      </c>
      <c r="CU855">
        <v>0</v>
      </c>
      <c r="CV855">
        <v>0</v>
      </c>
      <c r="CW855">
        <v>0</v>
      </c>
      <c r="CX855">
        <v>5</v>
      </c>
      <c r="CY855">
        <v>0</v>
      </c>
      <c r="CZ855">
        <v>0</v>
      </c>
      <c r="DA855">
        <v>0</v>
      </c>
      <c r="DB855">
        <v>0</v>
      </c>
      <c r="DC855">
        <v>0</v>
      </c>
      <c r="DD855">
        <v>0</v>
      </c>
      <c r="DE855">
        <v>0</v>
      </c>
      <c r="DF855">
        <v>0</v>
      </c>
      <c r="DG855">
        <v>0</v>
      </c>
      <c r="DH855">
        <v>0</v>
      </c>
      <c r="DI855">
        <v>0</v>
      </c>
      <c r="DJ855">
        <v>0</v>
      </c>
      <c r="DK855">
        <v>0</v>
      </c>
      <c r="DL855">
        <v>0</v>
      </c>
      <c r="DM855">
        <v>0</v>
      </c>
      <c r="DN855">
        <v>0</v>
      </c>
      <c r="DO855">
        <v>0</v>
      </c>
      <c r="DP855">
        <v>0</v>
      </c>
      <c r="DQ855">
        <v>0</v>
      </c>
      <c r="DR855">
        <v>0</v>
      </c>
      <c r="DS855">
        <v>0</v>
      </c>
      <c r="DT855">
        <v>0</v>
      </c>
      <c r="DU855">
        <v>0</v>
      </c>
      <c r="DV855">
        <v>0</v>
      </c>
      <c r="DW855">
        <v>0</v>
      </c>
      <c r="DX855">
        <v>0</v>
      </c>
      <c r="DY855">
        <v>0</v>
      </c>
      <c r="DZ855">
        <v>0</v>
      </c>
      <c r="EA855">
        <v>0</v>
      </c>
      <c r="EB855">
        <v>0</v>
      </c>
      <c r="EC855">
        <v>0</v>
      </c>
      <c r="ED855">
        <v>0</v>
      </c>
      <c r="EE855">
        <v>0</v>
      </c>
      <c r="EF855">
        <v>0</v>
      </c>
      <c r="EG855">
        <v>0</v>
      </c>
      <c r="EH855">
        <v>0</v>
      </c>
      <c r="EI855">
        <v>0</v>
      </c>
      <c r="EJ855">
        <v>0</v>
      </c>
      <c r="EK855">
        <v>0</v>
      </c>
      <c r="EL855">
        <v>0</v>
      </c>
      <c r="EM855">
        <v>0</v>
      </c>
      <c r="EN855">
        <v>0</v>
      </c>
      <c r="EO855">
        <v>0</v>
      </c>
      <c r="EP855">
        <v>0</v>
      </c>
      <c r="EQ855">
        <v>0</v>
      </c>
      <c r="ER855">
        <v>0</v>
      </c>
      <c r="ES855">
        <v>0</v>
      </c>
      <c r="ET855">
        <v>0</v>
      </c>
      <c r="EU855">
        <v>0</v>
      </c>
      <c r="EV855">
        <v>0</v>
      </c>
      <c r="EW855">
        <v>0</v>
      </c>
      <c r="EX855">
        <v>0</v>
      </c>
      <c r="EY855">
        <v>0</v>
      </c>
      <c r="EZ855">
        <v>0</v>
      </c>
      <c r="FA855">
        <v>0</v>
      </c>
      <c r="FB855">
        <v>0</v>
      </c>
      <c r="FC855">
        <v>0</v>
      </c>
      <c r="FD855">
        <v>15</v>
      </c>
      <c r="FE855">
        <v>0</v>
      </c>
      <c r="FF855">
        <v>0</v>
      </c>
      <c r="FG855">
        <v>0</v>
      </c>
      <c r="FH855">
        <v>0</v>
      </c>
      <c r="FI855">
        <v>0</v>
      </c>
      <c r="FJ855">
        <v>0</v>
      </c>
      <c r="FK855">
        <v>0</v>
      </c>
      <c r="FL855">
        <v>0</v>
      </c>
      <c r="FM855">
        <v>0</v>
      </c>
      <c r="FN855">
        <v>0</v>
      </c>
      <c r="FO855">
        <v>0</v>
      </c>
      <c r="FP855">
        <v>0</v>
      </c>
    </row>
    <row r="856" spans="1:172" x14ac:dyDescent="0.2">
      <c r="A856">
        <v>11513</v>
      </c>
      <c r="B856" t="s">
        <v>902</v>
      </c>
      <c r="C856" t="s">
        <v>75</v>
      </c>
      <c r="D856" t="s">
        <v>624</v>
      </c>
      <c r="E856">
        <v>2005</v>
      </c>
      <c r="F856">
        <v>15</v>
      </c>
      <c r="G856" t="s">
        <v>778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BX856">
        <v>0</v>
      </c>
      <c r="BY856">
        <v>0</v>
      </c>
      <c r="BZ856">
        <v>0</v>
      </c>
      <c r="CA856">
        <v>0</v>
      </c>
      <c r="CB856">
        <v>0</v>
      </c>
      <c r="CC856">
        <v>0</v>
      </c>
      <c r="CD856">
        <v>0</v>
      </c>
      <c r="CE856">
        <v>0</v>
      </c>
      <c r="CF856">
        <v>0</v>
      </c>
      <c r="CG856">
        <v>0</v>
      </c>
      <c r="CH856">
        <v>0</v>
      </c>
      <c r="CI856">
        <v>0</v>
      </c>
      <c r="CJ856">
        <v>0</v>
      </c>
      <c r="CK856">
        <v>0</v>
      </c>
      <c r="CL856">
        <v>0</v>
      </c>
      <c r="CM856">
        <v>0</v>
      </c>
      <c r="CN856">
        <v>0</v>
      </c>
      <c r="CO856">
        <v>0</v>
      </c>
      <c r="CP856">
        <v>0</v>
      </c>
      <c r="CQ856">
        <v>0</v>
      </c>
      <c r="CR856">
        <v>0</v>
      </c>
      <c r="CS856">
        <v>0</v>
      </c>
      <c r="CT856">
        <v>0</v>
      </c>
      <c r="CU856">
        <v>0</v>
      </c>
      <c r="CV856">
        <v>0</v>
      </c>
      <c r="CW856">
        <v>0</v>
      </c>
      <c r="CX856">
        <v>0</v>
      </c>
      <c r="CY856">
        <v>0</v>
      </c>
      <c r="CZ856">
        <v>0</v>
      </c>
      <c r="DA856">
        <v>0</v>
      </c>
      <c r="DB856">
        <v>0</v>
      </c>
      <c r="DC856">
        <v>0</v>
      </c>
      <c r="DD856">
        <v>0</v>
      </c>
      <c r="DE856">
        <v>0</v>
      </c>
      <c r="DF856">
        <v>0</v>
      </c>
      <c r="DG856">
        <v>0</v>
      </c>
      <c r="DH856">
        <v>0</v>
      </c>
      <c r="DI856">
        <v>0</v>
      </c>
      <c r="DJ856">
        <v>0</v>
      </c>
      <c r="DK856">
        <v>0</v>
      </c>
      <c r="DL856">
        <v>0</v>
      </c>
      <c r="DM856">
        <v>0</v>
      </c>
      <c r="DN856">
        <v>0</v>
      </c>
      <c r="DO856">
        <v>0</v>
      </c>
      <c r="DP856">
        <v>0</v>
      </c>
      <c r="DQ856">
        <v>0</v>
      </c>
      <c r="DR856">
        <v>0</v>
      </c>
      <c r="DS856">
        <v>0</v>
      </c>
      <c r="DT856">
        <v>0</v>
      </c>
      <c r="DU856">
        <v>0</v>
      </c>
      <c r="DV856">
        <v>0</v>
      </c>
      <c r="DW856">
        <v>0</v>
      </c>
      <c r="DX856">
        <v>0.5</v>
      </c>
      <c r="DY856">
        <v>0</v>
      </c>
      <c r="DZ856">
        <v>0</v>
      </c>
      <c r="EA856">
        <v>0</v>
      </c>
      <c r="EB856">
        <v>0</v>
      </c>
      <c r="EC856">
        <v>0</v>
      </c>
      <c r="ED856">
        <v>0</v>
      </c>
      <c r="EE856">
        <v>0</v>
      </c>
      <c r="EF856">
        <v>0</v>
      </c>
      <c r="EG856">
        <v>0</v>
      </c>
      <c r="EH856">
        <v>0</v>
      </c>
      <c r="EI856">
        <v>0</v>
      </c>
      <c r="EJ856">
        <v>0</v>
      </c>
      <c r="EK856">
        <v>0</v>
      </c>
      <c r="EL856">
        <v>0</v>
      </c>
      <c r="EM856">
        <v>0</v>
      </c>
      <c r="EN856">
        <v>0</v>
      </c>
      <c r="EO856">
        <v>0</v>
      </c>
      <c r="EP856">
        <v>0</v>
      </c>
      <c r="EQ856">
        <v>0</v>
      </c>
      <c r="ER856">
        <v>0</v>
      </c>
      <c r="ES856">
        <v>0</v>
      </c>
      <c r="ET856">
        <v>0</v>
      </c>
      <c r="EU856">
        <v>0</v>
      </c>
      <c r="EV856">
        <v>0</v>
      </c>
      <c r="EW856">
        <v>0</v>
      </c>
      <c r="EX856">
        <v>0</v>
      </c>
      <c r="EY856">
        <v>0</v>
      </c>
      <c r="EZ856">
        <v>0</v>
      </c>
      <c r="FA856">
        <v>0</v>
      </c>
      <c r="FB856">
        <v>0</v>
      </c>
      <c r="FC856">
        <v>0</v>
      </c>
      <c r="FD856">
        <v>0</v>
      </c>
      <c r="FE856">
        <v>0</v>
      </c>
      <c r="FF856">
        <v>0</v>
      </c>
      <c r="FG856">
        <v>0</v>
      </c>
      <c r="FH856">
        <v>0</v>
      </c>
      <c r="FI856">
        <v>0</v>
      </c>
      <c r="FJ856">
        <v>0</v>
      </c>
      <c r="FK856">
        <v>0</v>
      </c>
      <c r="FL856">
        <v>0</v>
      </c>
      <c r="FM856">
        <v>0</v>
      </c>
      <c r="FN856">
        <v>0</v>
      </c>
      <c r="FO856">
        <v>0</v>
      </c>
      <c r="FP856">
        <v>0</v>
      </c>
    </row>
    <row r="857" spans="1:172" x14ac:dyDescent="0.2">
      <c r="A857">
        <v>11517</v>
      </c>
      <c r="B857" t="s">
        <v>874</v>
      </c>
      <c r="C857" t="s">
        <v>75</v>
      </c>
      <c r="D857" t="s">
        <v>624</v>
      </c>
      <c r="E857">
        <v>2006</v>
      </c>
      <c r="F857">
        <v>14</v>
      </c>
      <c r="G857" t="s">
        <v>780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0.7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0.7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2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0</v>
      </c>
      <c r="BX857">
        <v>0</v>
      </c>
      <c r="BY857">
        <v>0</v>
      </c>
      <c r="BZ857">
        <v>0</v>
      </c>
      <c r="CA857">
        <v>0</v>
      </c>
      <c r="CB857">
        <v>0</v>
      </c>
      <c r="CC857">
        <v>0</v>
      </c>
      <c r="CD857">
        <v>0</v>
      </c>
      <c r="CE857">
        <v>0</v>
      </c>
      <c r="CF857">
        <v>0</v>
      </c>
      <c r="CG857">
        <v>0</v>
      </c>
      <c r="CH857">
        <v>0</v>
      </c>
      <c r="CI857">
        <v>0</v>
      </c>
      <c r="CJ857">
        <v>0</v>
      </c>
      <c r="CK857">
        <v>0</v>
      </c>
      <c r="CL857">
        <v>0</v>
      </c>
      <c r="CM857">
        <v>0</v>
      </c>
      <c r="CN857">
        <v>0</v>
      </c>
      <c r="CO857">
        <v>0</v>
      </c>
      <c r="CP857">
        <v>0</v>
      </c>
      <c r="CQ857">
        <v>0</v>
      </c>
      <c r="CR857">
        <v>0</v>
      </c>
      <c r="CS857">
        <v>0</v>
      </c>
      <c r="CT857">
        <v>0</v>
      </c>
      <c r="CU857">
        <v>0</v>
      </c>
      <c r="CV857">
        <v>0</v>
      </c>
      <c r="CW857">
        <v>0</v>
      </c>
      <c r="CX857">
        <v>0</v>
      </c>
      <c r="CY857">
        <v>0</v>
      </c>
      <c r="CZ857">
        <v>0</v>
      </c>
      <c r="DA857">
        <v>0</v>
      </c>
      <c r="DB857">
        <v>0</v>
      </c>
      <c r="DC857">
        <v>0</v>
      </c>
      <c r="DD857">
        <v>0</v>
      </c>
      <c r="DE857">
        <v>0</v>
      </c>
      <c r="DF857">
        <v>0</v>
      </c>
      <c r="DG857">
        <v>0</v>
      </c>
      <c r="DH857">
        <v>0</v>
      </c>
      <c r="DI857">
        <v>0</v>
      </c>
      <c r="DJ857">
        <v>0</v>
      </c>
      <c r="DK857">
        <v>0</v>
      </c>
      <c r="DL857">
        <v>0</v>
      </c>
      <c r="DM857">
        <v>0</v>
      </c>
      <c r="DN857">
        <v>0</v>
      </c>
      <c r="DO857">
        <v>0</v>
      </c>
      <c r="DP857">
        <v>0</v>
      </c>
      <c r="DQ857">
        <v>0</v>
      </c>
      <c r="DR857">
        <v>0</v>
      </c>
      <c r="DS857">
        <v>0</v>
      </c>
      <c r="DT857">
        <v>0</v>
      </c>
      <c r="DU857">
        <v>0</v>
      </c>
      <c r="DV857">
        <v>0</v>
      </c>
      <c r="DW857">
        <v>0</v>
      </c>
      <c r="DX857">
        <v>0</v>
      </c>
      <c r="DY857">
        <v>2</v>
      </c>
      <c r="DZ857">
        <v>0</v>
      </c>
      <c r="EA857">
        <v>0</v>
      </c>
      <c r="EB857">
        <v>0</v>
      </c>
      <c r="EC857">
        <v>0</v>
      </c>
      <c r="ED857">
        <v>0</v>
      </c>
      <c r="EE857">
        <v>0</v>
      </c>
      <c r="EF857">
        <v>0</v>
      </c>
      <c r="EG857">
        <v>0</v>
      </c>
      <c r="EH857">
        <v>0</v>
      </c>
      <c r="EI857">
        <v>0</v>
      </c>
      <c r="EJ857">
        <v>0</v>
      </c>
      <c r="EK857">
        <v>0</v>
      </c>
      <c r="EL857">
        <v>0</v>
      </c>
      <c r="EM857">
        <v>0</v>
      </c>
      <c r="EN857">
        <v>0</v>
      </c>
      <c r="EO857">
        <v>0</v>
      </c>
      <c r="EP857">
        <v>0</v>
      </c>
      <c r="EQ857">
        <v>0</v>
      </c>
      <c r="ER857">
        <v>0</v>
      </c>
      <c r="ES857">
        <v>0</v>
      </c>
      <c r="ET857">
        <v>0</v>
      </c>
      <c r="EU857">
        <v>0</v>
      </c>
      <c r="EV857">
        <v>0</v>
      </c>
      <c r="EW857">
        <v>0</v>
      </c>
      <c r="EX857">
        <v>0</v>
      </c>
      <c r="EY857">
        <v>0</v>
      </c>
      <c r="EZ857">
        <v>0</v>
      </c>
      <c r="FA857">
        <v>0</v>
      </c>
      <c r="FB857">
        <v>0</v>
      </c>
      <c r="FC857">
        <v>0</v>
      </c>
      <c r="FD857">
        <v>0</v>
      </c>
      <c r="FE857">
        <v>504</v>
      </c>
      <c r="FF857">
        <v>0</v>
      </c>
      <c r="FG857">
        <v>225</v>
      </c>
      <c r="FH857">
        <v>0</v>
      </c>
      <c r="FI857">
        <v>171</v>
      </c>
      <c r="FJ857">
        <v>0</v>
      </c>
      <c r="FK857">
        <v>90</v>
      </c>
      <c r="FL857">
        <v>0</v>
      </c>
      <c r="FM857">
        <v>0</v>
      </c>
      <c r="FN857">
        <v>0</v>
      </c>
      <c r="FO857">
        <v>0</v>
      </c>
      <c r="FP857">
        <v>0</v>
      </c>
    </row>
    <row r="858" spans="1:172" x14ac:dyDescent="0.2">
      <c r="A858">
        <v>11521</v>
      </c>
      <c r="B858" t="s">
        <v>1168</v>
      </c>
      <c r="C858" t="s">
        <v>1264</v>
      </c>
      <c r="D858" t="s">
        <v>624</v>
      </c>
      <c r="E858">
        <v>2007</v>
      </c>
      <c r="F858">
        <v>13</v>
      </c>
      <c r="G858" t="s">
        <v>781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3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BX858">
        <v>0</v>
      </c>
      <c r="BY858">
        <v>0</v>
      </c>
      <c r="BZ858">
        <v>0</v>
      </c>
      <c r="CA858">
        <v>0</v>
      </c>
      <c r="CB858">
        <v>0</v>
      </c>
      <c r="CC858">
        <v>0</v>
      </c>
      <c r="CD858">
        <v>0</v>
      </c>
      <c r="CE858">
        <v>0</v>
      </c>
      <c r="CF858">
        <v>0</v>
      </c>
      <c r="CG858">
        <v>0</v>
      </c>
      <c r="CH858">
        <v>0</v>
      </c>
      <c r="CI858">
        <v>0</v>
      </c>
      <c r="CJ858">
        <v>0</v>
      </c>
      <c r="CK858">
        <v>0</v>
      </c>
      <c r="CL858">
        <v>0</v>
      </c>
      <c r="CM858">
        <v>0</v>
      </c>
      <c r="CN858">
        <v>0</v>
      </c>
      <c r="CO858">
        <v>0</v>
      </c>
      <c r="CP858">
        <v>0</v>
      </c>
      <c r="CQ858">
        <v>0</v>
      </c>
      <c r="CR858">
        <v>0</v>
      </c>
      <c r="CS858">
        <v>0</v>
      </c>
      <c r="CT858">
        <v>0</v>
      </c>
      <c r="CU858">
        <v>0</v>
      </c>
      <c r="CV858">
        <v>0</v>
      </c>
      <c r="CW858">
        <v>0</v>
      </c>
      <c r="CX858">
        <v>0</v>
      </c>
      <c r="CY858">
        <v>0</v>
      </c>
      <c r="CZ858">
        <v>0</v>
      </c>
      <c r="DA858">
        <v>0</v>
      </c>
      <c r="DB858">
        <v>0</v>
      </c>
      <c r="DC858">
        <v>0</v>
      </c>
      <c r="DD858">
        <v>0</v>
      </c>
      <c r="DE858">
        <v>0</v>
      </c>
      <c r="DF858">
        <v>0</v>
      </c>
      <c r="DG858">
        <v>0</v>
      </c>
      <c r="DH858">
        <v>0</v>
      </c>
      <c r="DI858">
        <v>0</v>
      </c>
      <c r="DJ858">
        <v>0</v>
      </c>
      <c r="DK858">
        <v>0</v>
      </c>
      <c r="DL858">
        <v>0</v>
      </c>
      <c r="DM858">
        <v>0</v>
      </c>
      <c r="DN858">
        <v>0</v>
      </c>
      <c r="DO858">
        <v>0</v>
      </c>
      <c r="DP858">
        <v>0</v>
      </c>
      <c r="DQ858">
        <v>0</v>
      </c>
      <c r="DR858">
        <v>0</v>
      </c>
      <c r="DS858">
        <v>0</v>
      </c>
      <c r="DT858">
        <v>0</v>
      </c>
      <c r="DU858">
        <v>0</v>
      </c>
      <c r="DV858">
        <v>0</v>
      </c>
      <c r="DW858">
        <v>0</v>
      </c>
      <c r="DX858">
        <v>0</v>
      </c>
      <c r="DY858">
        <v>0</v>
      </c>
      <c r="DZ858">
        <v>0</v>
      </c>
      <c r="EA858">
        <v>0</v>
      </c>
      <c r="EB858">
        <v>0</v>
      </c>
      <c r="EC858">
        <v>0</v>
      </c>
      <c r="ED858">
        <v>0</v>
      </c>
      <c r="EE858">
        <v>0</v>
      </c>
      <c r="EF858">
        <v>0</v>
      </c>
      <c r="EG858">
        <v>0</v>
      </c>
      <c r="EH858">
        <v>0</v>
      </c>
      <c r="EI858">
        <v>0</v>
      </c>
      <c r="EJ858">
        <v>0</v>
      </c>
      <c r="EK858">
        <v>0</v>
      </c>
      <c r="EL858">
        <v>0</v>
      </c>
      <c r="EM858">
        <v>0</v>
      </c>
      <c r="EN858">
        <v>0</v>
      </c>
      <c r="EO858">
        <v>0</v>
      </c>
      <c r="EP858">
        <v>0</v>
      </c>
      <c r="EQ858">
        <v>0</v>
      </c>
      <c r="ER858">
        <v>0</v>
      </c>
      <c r="ES858">
        <v>0</v>
      </c>
      <c r="ET858">
        <v>0</v>
      </c>
      <c r="EU858">
        <v>0</v>
      </c>
      <c r="EV858">
        <v>0</v>
      </c>
      <c r="EW858">
        <v>0</v>
      </c>
      <c r="EX858">
        <v>0</v>
      </c>
      <c r="EY858">
        <v>0</v>
      </c>
      <c r="EZ858">
        <v>0</v>
      </c>
      <c r="FA858">
        <v>0</v>
      </c>
      <c r="FB858">
        <v>0</v>
      </c>
      <c r="FC858">
        <v>0</v>
      </c>
      <c r="FD858">
        <v>0</v>
      </c>
      <c r="FE858">
        <v>0</v>
      </c>
      <c r="FF858">
        <v>0</v>
      </c>
      <c r="FG858">
        <v>357</v>
      </c>
      <c r="FH858">
        <v>0</v>
      </c>
      <c r="FI858">
        <v>293</v>
      </c>
      <c r="FJ858">
        <v>0</v>
      </c>
      <c r="FK858">
        <v>170</v>
      </c>
      <c r="FL858">
        <v>0</v>
      </c>
      <c r="FM858">
        <v>0</v>
      </c>
      <c r="FN858">
        <v>0</v>
      </c>
      <c r="FO858">
        <v>0</v>
      </c>
      <c r="FP858">
        <v>0</v>
      </c>
    </row>
    <row r="859" spans="1:172" x14ac:dyDescent="0.2">
      <c r="A859">
        <v>11542</v>
      </c>
      <c r="B859" t="s">
        <v>1288</v>
      </c>
      <c r="C859" t="s">
        <v>1264</v>
      </c>
      <c r="D859" t="s">
        <v>625</v>
      </c>
      <c r="E859">
        <v>2007</v>
      </c>
      <c r="F859">
        <v>13</v>
      </c>
      <c r="G859" t="s">
        <v>781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0</v>
      </c>
      <c r="BX859">
        <v>0</v>
      </c>
      <c r="BY859">
        <v>0</v>
      </c>
      <c r="BZ859">
        <v>0</v>
      </c>
      <c r="CA859">
        <v>0</v>
      </c>
      <c r="CB859">
        <v>0</v>
      </c>
      <c r="CC859">
        <v>0</v>
      </c>
      <c r="CD859">
        <v>0</v>
      </c>
      <c r="CE859">
        <v>0</v>
      </c>
      <c r="CF859">
        <v>0</v>
      </c>
      <c r="CG859">
        <v>0</v>
      </c>
      <c r="CH859">
        <v>0</v>
      </c>
      <c r="CI859">
        <v>0</v>
      </c>
      <c r="CJ859">
        <v>0</v>
      </c>
      <c r="CK859">
        <v>0</v>
      </c>
      <c r="CL859">
        <v>0</v>
      </c>
      <c r="CM859">
        <v>0</v>
      </c>
      <c r="CN859">
        <v>0</v>
      </c>
      <c r="CO859">
        <v>0</v>
      </c>
      <c r="CP859">
        <v>0</v>
      </c>
      <c r="CQ859">
        <v>0</v>
      </c>
      <c r="CR859">
        <v>0</v>
      </c>
      <c r="CS859">
        <v>0</v>
      </c>
      <c r="CT859">
        <v>0</v>
      </c>
      <c r="CU859">
        <v>0</v>
      </c>
      <c r="CV859">
        <v>0</v>
      </c>
      <c r="CW859">
        <v>0</v>
      </c>
      <c r="CX859">
        <v>0</v>
      </c>
      <c r="CY859">
        <v>0</v>
      </c>
      <c r="CZ859">
        <v>0</v>
      </c>
      <c r="DA859">
        <v>0</v>
      </c>
      <c r="DB859">
        <v>0</v>
      </c>
      <c r="DC859">
        <v>0</v>
      </c>
      <c r="DD859">
        <v>0</v>
      </c>
      <c r="DE859">
        <v>0</v>
      </c>
      <c r="DF859">
        <v>0</v>
      </c>
      <c r="DG859">
        <v>0</v>
      </c>
      <c r="DH859">
        <v>0</v>
      </c>
      <c r="DI859">
        <v>0</v>
      </c>
      <c r="DJ859">
        <v>0</v>
      </c>
      <c r="DK859">
        <v>0</v>
      </c>
      <c r="DL859">
        <v>0</v>
      </c>
      <c r="DM859">
        <v>0</v>
      </c>
      <c r="DN859">
        <v>0</v>
      </c>
      <c r="DO859">
        <v>0</v>
      </c>
      <c r="DP859">
        <v>0</v>
      </c>
      <c r="DQ859">
        <v>0</v>
      </c>
      <c r="DR859">
        <v>0</v>
      </c>
      <c r="DS859">
        <v>0</v>
      </c>
      <c r="DT859">
        <v>0</v>
      </c>
      <c r="DU859">
        <v>0</v>
      </c>
      <c r="DV859">
        <v>0</v>
      </c>
      <c r="DW859">
        <v>0</v>
      </c>
      <c r="DX859">
        <v>0</v>
      </c>
      <c r="DY859">
        <v>2</v>
      </c>
      <c r="DZ859">
        <v>0</v>
      </c>
      <c r="EA859">
        <v>0</v>
      </c>
      <c r="EB859">
        <v>0</v>
      </c>
      <c r="EC859">
        <v>0</v>
      </c>
      <c r="ED859">
        <v>0</v>
      </c>
      <c r="EE859">
        <v>0</v>
      </c>
      <c r="EF859">
        <v>0</v>
      </c>
      <c r="EG859">
        <v>0</v>
      </c>
      <c r="EH859">
        <v>0</v>
      </c>
      <c r="EI859">
        <v>0</v>
      </c>
      <c r="EJ859">
        <v>0</v>
      </c>
      <c r="EK859">
        <v>0</v>
      </c>
      <c r="EL859">
        <v>0</v>
      </c>
      <c r="EM859">
        <v>0</v>
      </c>
      <c r="EN859">
        <v>0</v>
      </c>
      <c r="EO859">
        <v>0</v>
      </c>
      <c r="EP859">
        <v>0</v>
      </c>
      <c r="EQ859">
        <v>0</v>
      </c>
      <c r="ER859">
        <v>0</v>
      </c>
      <c r="ES859">
        <v>0</v>
      </c>
      <c r="ET859">
        <v>0</v>
      </c>
      <c r="EU859">
        <v>0</v>
      </c>
      <c r="EV859">
        <v>0</v>
      </c>
      <c r="EW859">
        <v>0</v>
      </c>
      <c r="EX859">
        <v>0</v>
      </c>
      <c r="EY859">
        <v>0</v>
      </c>
      <c r="EZ859">
        <v>0</v>
      </c>
      <c r="FA859">
        <v>0</v>
      </c>
      <c r="FB859">
        <v>0</v>
      </c>
      <c r="FC859">
        <v>0</v>
      </c>
      <c r="FD859">
        <v>0</v>
      </c>
      <c r="FE859">
        <v>0</v>
      </c>
      <c r="FF859">
        <v>0</v>
      </c>
      <c r="FG859">
        <v>0</v>
      </c>
      <c r="FH859">
        <v>0</v>
      </c>
      <c r="FI859">
        <v>0</v>
      </c>
      <c r="FJ859">
        <v>0</v>
      </c>
      <c r="FK859">
        <v>0</v>
      </c>
      <c r="FL859">
        <v>0</v>
      </c>
      <c r="FM859">
        <v>0</v>
      </c>
      <c r="FN859">
        <v>0</v>
      </c>
      <c r="FO859">
        <v>0</v>
      </c>
      <c r="FP859">
        <v>0</v>
      </c>
    </row>
    <row r="860" spans="1:172" x14ac:dyDescent="0.2">
      <c r="A860">
        <v>11552</v>
      </c>
      <c r="B860" t="s">
        <v>639</v>
      </c>
      <c r="C860" t="s">
        <v>77</v>
      </c>
      <c r="D860" t="s">
        <v>624</v>
      </c>
      <c r="E860">
        <v>2007</v>
      </c>
      <c r="F860">
        <v>13</v>
      </c>
      <c r="G860" t="s">
        <v>781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8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1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6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0.85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0</v>
      </c>
      <c r="BY860">
        <v>0</v>
      </c>
      <c r="BZ860">
        <v>0</v>
      </c>
      <c r="CA860">
        <v>0</v>
      </c>
      <c r="CB860">
        <v>0</v>
      </c>
      <c r="CC860">
        <v>0</v>
      </c>
      <c r="CD860">
        <v>0</v>
      </c>
      <c r="CE860">
        <v>0</v>
      </c>
      <c r="CF860">
        <v>0</v>
      </c>
      <c r="CG860">
        <v>0</v>
      </c>
      <c r="CH860">
        <v>3.5</v>
      </c>
      <c r="CI860">
        <v>0</v>
      </c>
      <c r="CJ860">
        <v>0</v>
      </c>
      <c r="CK860">
        <v>0</v>
      </c>
      <c r="CL860">
        <v>0</v>
      </c>
      <c r="CM860">
        <v>0</v>
      </c>
      <c r="CN860">
        <v>0</v>
      </c>
      <c r="CO860">
        <v>0</v>
      </c>
      <c r="CP860">
        <v>0</v>
      </c>
      <c r="CQ860">
        <v>0</v>
      </c>
      <c r="CR860">
        <v>0</v>
      </c>
      <c r="CS860">
        <v>0</v>
      </c>
      <c r="CT860">
        <v>0</v>
      </c>
      <c r="CU860">
        <v>0</v>
      </c>
      <c r="CV860">
        <v>0</v>
      </c>
      <c r="CW860">
        <v>0</v>
      </c>
      <c r="CX860">
        <v>0</v>
      </c>
      <c r="CY860">
        <v>0</v>
      </c>
      <c r="CZ860">
        <v>0</v>
      </c>
      <c r="DA860">
        <v>0</v>
      </c>
      <c r="DB860">
        <v>0</v>
      </c>
      <c r="DC860">
        <v>0</v>
      </c>
      <c r="DD860">
        <v>0</v>
      </c>
      <c r="DE860">
        <v>0</v>
      </c>
      <c r="DF860">
        <v>0</v>
      </c>
      <c r="DG860">
        <v>0</v>
      </c>
      <c r="DH860">
        <v>0</v>
      </c>
      <c r="DI860">
        <v>0</v>
      </c>
      <c r="DJ860">
        <v>0</v>
      </c>
      <c r="DK860">
        <v>0</v>
      </c>
      <c r="DL860">
        <v>0</v>
      </c>
      <c r="DM860">
        <v>0</v>
      </c>
      <c r="DN860">
        <v>0</v>
      </c>
      <c r="DO860">
        <v>0</v>
      </c>
      <c r="DP860">
        <v>0</v>
      </c>
      <c r="DQ860">
        <v>0</v>
      </c>
      <c r="DR860">
        <v>0</v>
      </c>
      <c r="DS860">
        <v>0</v>
      </c>
      <c r="DT860">
        <v>0</v>
      </c>
      <c r="DU860">
        <v>0</v>
      </c>
      <c r="DV860">
        <v>0</v>
      </c>
      <c r="DW860">
        <v>0</v>
      </c>
      <c r="DX860">
        <v>0</v>
      </c>
      <c r="DY860">
        <v>0</v>
      </c>
      <c r="DZ860">
        <v>0</v>
      </c>
      <c r="EA860">
        <v>0</v>
      </c>
      <c r="EB860">
        <v>0</v>
      </c>
      <c r="EC860">
        <v>0</v>
      </c>
      <c r="ED860">
        <v>0</v>
      </c>
      <c r="EE860">
        <v>0</v>
      </c>
      <c r="EF860">
        <v>0</v>
      </c>
      <c r="EG860">
        <v>0</v>
      </c>
      <c r="EH860">
        <v>0</v>
      </c>
      <c r="EI860">
        <v>0</v>
      </c>
      <c r="EJ860">
        <v>0</v>
      </c>
      <c r="EK860">
        <v>0</v>
      </c>
      <c r="EL860">
        <v>0</v>
      </c>
      <c r="EM860">
        <v>0</v>
      </c>
      <c r="EN860">
        <v>0</v>
      </c>
      <c r="EO860">
        <v>0</v>
      </c>
      <c r="EP860">
        <v>0</v>
      </c>
      <c r="EQ860">
        <v>0</v>
      </c>
      <c r="ER860">
        <v>0</v>
      </c>
      <c r="ES860">
        <v>0</v>
      </c>
      <c r="ET860">
        <v>0</v>
      </c>
      <c r="EU860">
        <v>0</v>
      </c>
      <c r="EV860">
        <v>0</v>
      </c>
      <c r="EW860">
        <v>0</v>
      </c>
      <c r="EX860">
        <v>0</v>
      </c>
      <c r="EY860">
        <v>0</v>
      </c>
      <c r="EZ860">
        <v>0</v>
      </c>
      <c r="FA860">
        <v>0</v>
      </c>
      <c r="FB860">
        <v>0</v>
      </c>
      <c r="FC860">
        <v>0</v>
      </c>
      <c r="FD860">
        <v>0</v>
      </c>
      <c r="FE860">
        <v>0</v>
      </c>
      <c r="FF860">
        <v>0</v>
      </c>
      <c r="FG860">
        <v>129</v>
      </c>
      <c r="FH860">
        <v>0</v>
      </c>
      <c r="FI860">
        <v>92</v>
      </c>
      <c r="FJ860">
        <v>0</v>
      </c>
      <c r="FK860">
        <v>37</v>
      </c>
      <c r="FL860">
        <v>0</v>
      </c>
      <c r="FM860">
        <v>0</v>
      </c>
      <c r="FN860">
        <v>0</v>
      </c>
      <c r="FO860">
        <v>0</v>
      </c>
      <c r="FP860">
        <v>0</v>
      </c>
    </row>
    <row r="861" spans="1:172" x14ac:dyDescent="0.2">
      <c r="A861">
        <v>11561</v>
      </c>
      <c r="B861" t="s">
        <v>873</v>
      </c>
      <c r="C861" t="s">
        <v>69</v>
      </c>
      <c r="D861" t="s">
        <v>625</v>
      </c>
      <c r="E861">
        <v>2010</v>
      </c>
      <c r="F861">
        <v>10</v>
      </c>
      <c r="G861" t="s">
        <v>785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2.25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0.85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BX861">
        <v>0</v>
      </c>
      <c r="BY861">
        <v>0</v>
      </c>
      <c r="BZ861">
        <v>0</v>
      </c>
      <c r="CA861">
        <v>0</v>
      </c>
      <c r="CB861">
        <v>0</v>
      </c>
      <c r="CC861">
        <v>0</v>
      </c>
      <c r="CD861">
        <v>0</v>
      </c>
      <c r="CE861">
        <v>0</v>
      </c>
      <c r="CF861">
        <v>0</v>
      </c>
      <c r="CG861">
        <v>0</v>
      </c>
      <c r="CH861">
        <v>0</v>
      </c>
      <c r="CI861">
        <v>0</v>
      </c>
      <c r="CJ861">
        <v>8.5</v>
      </c>
      <c r="CK861">
        <v>0</v>
      </c>
      <c r="CL861">
        <v>0</v>
      </c>
      <c r="CM861">
        <v>0</v>
      </c>
      <c r="CN861">
        <v>0</v>
      </c>
      <c r="CO861">
        <v>0</v>
      </c>
      <c r="CP861">
        <v>0</v>
      </c>
      <c r="CQ861">
        <v>0</v>
      </c>
      <c r="CR861">
        <v>0</v>
      </c>
      <c r="CS861">
        <v>0</v>
      </c>
      <c r="CT861">
        <v>0</v>
      </c>
      <c r="CU861">
        <v>0</v>
      </c>
      <c r="CV861">
        <v>0</v>
      </c>
      <c r="CW861">
        <v>0</v>
      </c>
      <c r="CX861">
        <v>0</v>
      </c>
      <c r="CY861">
        <v>0</v>
      </c>
      <c r="CZ861">
        <v>0</v>
      </c>
      <c r="DA861">
        <v>0</v>
      </c>
      <c r="DB861">
        <v>0</v>
      </c>
      <c r="DC861">
        <v>0</v>
      </c>
      <c r="DD861">
        <v>0</v>
      </c>
      <c r="DE861">
        <v>0</v>
      </c>
      <c r="DF861">
        <v>0</v>
      </c>
      <c r="DG861">
        <v>0</v>
      </c>
      <c r="DH861">
        <v>0</v>
      </c>
      <c r="DI861">
        <v>0</v>
      </c>
      <c r="DJ861">
        <v>0</v>
      </c>
      <c r="DK861">
        <v>0</v>
      </c>
      <c r="DL861">
        <v>0</v>
      </c>
      <c r="DM861">
        <v>0</v>
      </c>
      <c r="DN861">
        <v>0</v>
      </c>
      <c r="DO861">
        <v>0</v>
      </c>
      <c r="DP861">
        <v>0</v>
      </c>
      <c r="DQ861">
        <v>0</v>
      </c>
      <c r="DR861">
        <v>0</v>
      </c>
      <c r="DS861">
        <v>0</v>
      </c>
      <c r="DT861">
        <v>0</v>
      </c>
      <c r="DU861">
        <v>0</v>
      </c>
      <c r="DV861">
        <v>0</v>
      </c>
      <c r="DW861">
        <v>0</v>
      </c>
      <c r="DX861">
        <v>0</v>
      </c>
      <c r="DY861">
        <v>0</v>
      </c>
      <c r="DZ861">
        <v>1</v>
      </c>
      <c r="EA861">
        <v>0</v>
      </c>
      <c r="EB861">
        <v>0</v>
      </c>
      <c r="EC861">
        <v>0</v>
      </c>
      <c r="ED861">
        <v>0</v>
      </c>
      <c r="EE861">
        <v>0</v>
      </c>
      <c r="EF861">
        <v>0</v>
      </c>
      <c r="EG861">
        <v>0</v>
      </c>
      <c r="EH861">
        <v>0</v>
      </c>
      <c r="EI861">
        <v>0</v>
      </c>
      <c r="EJ861">
        <v>0</v>
      </c>
      <c r="EK861">
        <v>0</v>
      </c>
      <c r="EL861">
        <v>0</v>
      </c>
      <c r="EM861">
        <v>0</v>
      </c>
      <c r="EN861">
        <v>0</v>
      </c>
      <c r="EO861">
        <v>0</v>
      </c>
      <c r="EP861">
        <v>0</v>
      </c>
      <c r="EQ861">
        <v>0</v>
      </c>
      <c r="ER861">
        <v>0</v>
      </c>
      <c r="ES861">
        <v>0</v>
      </c>
      <c r="ET861">
        <v>0</v>
      </c>
      <c r="EU861">
        <v>0</v>
      </c>
      <c r="EV861">
        <v>0</v>
      </c>
      <c r="EW861">
        <v>0</v>
      </c>
      <c r="EX861">
        <v>0</v>
      </c>
      <c r="EY861">
        <v>0</v>
      </c>
      <c r="EZ861">
        <v>0</v>
      </c>
      <c r="FA861">
        <v>0</v>
      </c>
      <c r="FB861">
        <v>0</v>
      </c>
      <c r="FC861">
        <v>0</v>
      </c>
      <c r="FD861">
        <v>0</v>
      </c>
      <c r="FE861">
        <v>0</v>
      </c>
      <c r="FF861">
        <v>121</v>
      </c>
      <c r="FG861">
        <v>0</v>
      </c>
      <c r="FH861">
        <v>67</v>
      </c>
      <c r="FI861">
        <v>0</v>
      </c>
      <c r="FJ861">
        <v>57</v>
      </c>
      <c r="FK861">
        <v>0</v>
      </c>
      <c r="FL861">
        <v>35</v>
      </c>
      <c r="FM861">
        <v>0</v>
      </c>
      <c r="FN861">
        <v>16</v>
      </c>
      <c r="FO861">
        <v>0</v>
      </c>
      <c r="FP861">
        <v>7</v>
      </c>
    </row>
    <row r="862" spans="1:172" x14ac:dyDescent="0.2">
      <c r="A862">
        <v>11573</v>
      </c>
      <c r="B862" t="s">
        <v>903</v>
      </c>
      <c r="C862" t="s">
        <v>55</v>
      </c>
      <c r="D862" t="s">
        <v>624</v>
      </c>
      <c r="E862">
        <v>2008</v>
      </c>
      <c r="F862">
        <v>12</v>
      </c>
      <c r="G862" t="s">
        <v>783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1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BX862">
        <v>0</v>
      </c>
      <c r="BY862">
        <v>0</v>
      </c>
      <c r="BZ862">
        <v>0</v>
      </c>
      <c r="CA862">
        <v>0</v>
      </c>
      <c r="CB862">
        <v>0</v>
      </c>
      <c r="CC862">
        <v>0</v>
      </c>
      <c r="CD862">
        <v>0</v>
      </c>
      <c r="CE862">
        <v>0</v>
      </c>
      <c r="CF862">
        <v>0</v>
      </c>
      <c r="CG862">
        <v>0</v>
      </c>
      <c r="CH862">
        <v>0</v>
      </c>
      <c r="CI862">
        <v>3.5</v>
      </c>
      <c r="CJ862">
        <v>0</v>
      </c>
      <c r="CK862">
        <v>0</v>
      </c>
      <c r="CL862">
        <v>0</v>
      </c>
      <c r="CM862">
        <v>0</v>
      </c>
      <c r="CN862">
        <v>0</v>
      </c>
      <c r="CO862">
        <v>0</v>
      </c>
      <c r="CP862">
        <v>0</v>
      </c>
      <c r="CQ862">
        <v>0</v>
      </c>
      <c r="CR862">
        <v>0</v>
      </c>
      <c r="CS862">
        <v>0</v>
      </c>
      <c r="CT862">
        <v>0</v>
      </c>
      <c r="CU862">
        <v>0</v>
      </c>
      <c r="CV862">
        <v>0</v>
      </c>
      <c r="CW862">
        <v>0</v>
      </c>
      <c r="CX862">
        <v>0</v>
      </c>
      <c r="CY862">
        <v>0</v>
      </c>
      <c r="CZ862">
        <v>0</v>
      </c>
      <c r="DA862">
        <v>0</v>
      </c>
      <c r="DB862">
        <v>0</v>
      </c>
      <c r="DC862">
        <v>0</v>
      </c>
      <c r="DD862">
        <v>0</v>
      </c>
      <c r="DE862">
        <v>0</v>
      </c>
      <c r="DF862">
        <v>0</v>
      </c>
      <c r="DG862">
        <v>0</v>
      </c>
      <c r="DH862">
        <v>0</v>
      </c>
      <c r="DI862">
        <v>0</v>
      </c>
      <c r="DJ862">
        <v>0</v>
      </c>
      <c r="DK862">
        <v>0</v>
      </c>
      <c r="DL862">
        <v>0</v>
      </c>
      <c r="DM862">
        <v>0</v>
      </c>
      <c r="DN862">
        <v>0</v>
      </c>
      <c r="DO862">
        <v>0</v>
      </c>
      <c r="DP862">
        <v>0</v>
      </c>
      <c r="DQ862">
        <v>0</v>
      </c>
      <c r="DR862">
        <v>0</v>
      </c>
      <c r="DS862">
        <v>0</v>
      </c>
      <c r="DT862">
        <v>0</v>
      </c>
      <c r="DU862">
        <v>0</v>
      </c>
      <c r="DV862">
        <v>0</v>
      </c>
      <c r="DW862">
        <v>0</v>
      </c>
      <c r="DX862">
        <v>0</v>
      </c>
      <c r="DY862">
        <v>0</v>
      </c>
      <c r="DZ862">
        <v>0</v>
      </c>
      <c r="EA862">
        <v>0</v>
      </c>
      <c r="EB862">
        <v>0</v>
      </c>
      <c r="EC862">
        <v>0</v>
      </c>
      <c r="ED862">
        <v>0</v>
      </c>
      <c r="EE862">
        <v>0</v>
      </c>
      <c r="EF862">
        <v>0</v>
      </c>
      <c r="EG862">
        <v>0</v>
      </c>
      <c r="EH862">
        <v>0</v>
      </c>
      <c r="EI862">
        <v>0</v>
      </c>
      <c r="EJ862">
        <v>0</v>
      </c>
      <c r="EK862">
        <v>0</v>
      </c>
      <c r="EL862">
        <v>0.5</v>
      </c>
      <c r="EM862">
        <v>0</v>
      </c>
      <c r="EN862">
        <v>0</v>
      </c>
      <c r="EO862">
        <v>0</v>
      </c>
      <c r="EP862">
        <v>0</v>
      </c>
      <c r="EQ862">
        <v>0</v>
      </c>
      <c r="ER862">
        <v>0</v>
      </c>
      <c r="ES862">
        <v>0</v>
      </c>
      <c r="ET862">
        <v>0</v>
      </c>
      <c r="EU862">
        <v>0</v>
      </c>
      <c r="EV862">
        <v>0</v>
      </c>
      <c r="EW862">
        <v>0</v>
      </c>
      <c r="EX862">
        <v>0</v>
      </c>
      <c r="EY862">
        <v>0</v>
      </c>
      <c r="EZ862">
        <v>0</v>
      </c>
      <c r="FA862">
        <v>0</v>
      </c>
      <c r="FB862">
        <v>0</v>
      </c>
      <c r="FC862">
        <v>0</v>
      </c>
      <c r="FD862">
        <v>0</v>
      </c>
      <c r="FE862">
        <v>0</v>
      </c>
      <c r="FF862">
        <v>0</v>
      </c>
      <c r="FG862">
        <v>192</v>
      </c>
      <c r="FH862">
        <v>0</v>
      </c>
      <c r="FI862">
        <v>142</v>
      </c>
      <c r="FJ862">
        <v>0</v>
      </c>
      <c r="FK862">
        <v>78</v>
      </c>
      <c r="FL862">
        <v>0</v>
      </c>
      <c r="FM862">
        <v>37</v>
      </c>
      <c r="FN862">
        <v>0</v>
      </c>
      <c r="FO862">
        <v>0</v>
      </c>
      <c r="FP862">
        <v>0</v>
      </c>
    </row>
    <row r="863" spans="1:172" x14ac:dyDescent="0.2">
      <c r="A863">
        <v>11575</v>
      </c>
      <c r="B863" t="s">
        <v>1240</v>
      </c>
      <c r="C863" t="s">
        <v>58</v>
      </c>
      <c r="D863" t="s">
        <v>624</v>
      </c>
      <c r="E863">
        <v>1988</v>
      </c>
      <c r="F863">
        <v>32</v>
      </c>
      <c r="G863" t="s">
        <v>773</v>
      </c>
      <c r="H863">
        <v>0</v>
      </c>
      <c r="I863">
        <v>0</v>
      </c>
      <c r="J863">
        <v>127.5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BX863">
        <v>0</v>
      </c>
      <c r="BY863">
        <v>0</v>
      </c>
      <c r="BZ863">
        <v>0</v>
      </c>
      <c r="CA863">
        <v>0</v>
      </c>
      <c r="CB863">
        <v>0</v>
      </c>
      <c r="CC863">
        <v>0</v>
      </c>
      <c r="CD863">
        <v>0</v>
      </c>
      <c r="CE863">
        <v>0</v>
      </c>
      <c r="CF863">
        <v>0</v>
      </c>
      <c r="CG863">
        <v>0</v>
      </c>
      <c r="CH863">
        <v>0</v>
      </c>
      <c r="CI863">
        <v>0</v>
      </c>
      <c r="CJ863">
        <v>0</v>
      </c>
      <c r="CK863">
        <v>0</v>
      </c>
      <c r="CL863">
        <v>0</v>
      </c>
      <c r="CM863">
        <v>0</v>
      </c>
      <c r="CN863">
        <v>0</v>
      </c>
      <c r="CO863">
        <v>0</v>
      </c>
      <c r="CP863">
        <v>0</v>
      </c>
      <c r="CQ863">
        <v>0</v>
      </c>
      <c r="CR863">
        <v>0</v>
      </c>
      <c r="CS863">
        <v>0</v>
      </c>
      <c r="CT863">
        <v>0</v>
      </c>
      <c r="CU863">
        <v>0</v>
      </c>
      <c r="CV863">
        <v>0</v>
      </c>
      <c r="CW863">
        <v>0</v>
      </c>
      <c r="CX863">
        <v>0</v>
      </c>
      <c r="CY863">
        <v>0</v>
      </c>
      <c r="CZ863">
        <v>0</v>
      </c>
      <c r="DA863">
        <v>0</v>
      </c>
      <c r="DB863">
        <v>0</v>
      </c>
      <c r="DC863">
        <v>0</v>
      </c>
      <c r="DD863">
        <v>0</v>
      </c>
      <c r="DE863">
        <v>0</v>
      </c>
      <c r="DF863">
        <v>0</v>
      </c>
      <c r="DG863">
        <v>0</v>
      </c>
      <c r="DH863">
        <v>0</v>
      </c>
      <c r="DI863">
        <v>0</v>
      </c>
      <c r="DJ863">
        <v>0</v>
      </c>
      <c r="DK863">
        <v>0</v>
      </c>
      <c r="DL863">
        <v>0</v>
      </c>
      <c r="DM863">
        <v>0</v>
      </c>
      <c r="DN863">
        <v>0</v>
      </c>
      <c r="DO863">
        <v>0</v>
      </c>
      <c r="DP863">
        <v>0</v>
      </c>
      <c r="DQ863">
        <v>0</v>
      </c>
      <c r="DR863">
        <v>0</v>
      </c>
      <c r="DS863">
        <v>0</v>
      </c>
      <c r="DT863">
        <v>0</v>
      </c>
      <c r="DU863">
        <v>0</v>
      </c>
      <c r="DV863">
        <v>0</v>
      </c>
      <c r="DW863">
        <v>0</v>
      </c>
      <c r="DX863">
        <v>0</v>
      </c>
      <c r="DY863">
        <v>0</v>
      </c>
      <c r="DZ863">
        <v>0</v>
      </c>
      <c r="EA863">
        <v>0</v>
      </c>
      <c r="EB863">
        <v>0</v>
      </c>
      <c r="EC863">
        <v>0</v>
      </c>
      <c r="ED863">
        <v>0</v>
      </c>
      <c r="EE863">
        <v>0</v>
      </c>
      <c r="EF863">
        <v>0</v>
      </c>
      <c r="EG863">
        <v>0</v>
      </c>
      <c r="EH863">
        <v>0</v>
      </c>
      <c r="EI863">
        <v>0</v>
      </c>
      <c r="EJ863">
        <v>0</v>
      </c>
      <c r="EK863">
        <v>0</v>
      </c>
      <c r="EL863">
        <v>0</v>
      </c>
      <c r="EM863">
        <v>0</v>
      </c>
      <c r="EN863">
        <v>0</v>
      </c>
      <c r="EO863">
        <v>0</v>
      </c>
      <c r="EP863">
        <v>0</v>
      </c>
      <c r="EQ863">
        <v>0</v>
      </c>
      <c r="ER863">
        <v>0</v>
      </c>
      <c r="ES863">
        <v>0</v>
      </c>
      <c r="ET863">
        <v>0</v>
      </c>
      <c r="EU863">
        <v>0</v>
      </c>
      <c r="EV863">
        <v>0</v>
      </c>
      <c r="EW863">
        <v>0</v>
      </c>
      <c r="EX863">
        <v>0</v>
      </c>
      <c r="EY863">
        <v>0</v>
      </c>
      <c r="EZ863">
        <v>0</v>
      </c>
      <c r="FA863">
        <v>0</v>
      </c>
      <c r="FB863">
        <v>0</v>
      </c>
      <c r="FC863">
        <v>0</v>
      </c>
      <c r="FD863">
        <v>0</v>
      </c>
      <c r="FE863">
        <v>382</v>
      </c>
      <c r="FF863">
        <v>0</v>
      </c>
      <c r="FG863">
        <v>0</v>
      </c>
      <c r="FH863">
        <v>0</v>
      </c>
      <c r="FI863">
        <v>0</v>
      </c>
      <c r="FJ863">
        <v>0</v>
      </c>
      <c r="FK863">
        <v>0</v>
      </c>
      <c r="FL863">
        <v>0</v>
      </c>
      <c r="FM863">
        <v>0</v>
      </c>
      <c r="FN863">
        <v>0</v>
      </c>
      <c r="FO863">
        <v>0</v>
      </c>
      <c r="FP863">
        <v>0</v>
      </c>
    </row>
    <row r="864" spans="1:172" x14ac:dyDescent="0.2">
      <c r="A864">
        <v>11586</v>
      </c>
      <c r="B864" t="s">
        <v>1289</v>
      </c>
      <c r="C864" t="s">
        <v>1264</v>
      </c>
      <c r="D864" t="s">
        <v>624</v>
      </c>
      <c r="E864">
        <v>2007</v>
      </c>
      <c r="F864">
        <v>13</v>
      </c>
      <c r="G864" t="s">
        <v>781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BX864">
        <v>0</v>
      </c>
      <c r="BY864">
        <v>0</v>
      </c>
      <c r="BZ864">
        <v>0</v>
      </c>
      <c r="CA864">
        <v>0</v>
      </c>
      <c r="CB864">
        <v>0</v>
      </c>
      <c r="CC864">
        <v>0</v>
      </c>
      <c r="CD864">
        <v>0</v>
      </c>
      <c r="CE864">
        <v>0</v>
      </c>
      <c r="CF864">
        <v>0</v>
      </c>
      <c r="CG864">
        <v>0</v>
      </c>
      <c r="CH864">
        <v>0</v>
      </c>
      <c r="CI864">
        <v>0</v>
      </c>
      <c r="CJ864">
        <v>0</v>
      </c>
      <c r="CK864">
        <v>0</v>
      </c>
      <c r="CL864">
        <v>0</v>
      </c>
      <c r="CM864">
        <v>0</v>
      </c>
      <c r="CN864">
        <v>0</v>
      </c>
      <c r="CO864">
        <v>0</v>
      </c>
      <c r="CP864">
        <v>0</v>
      </c>
      <c r="CQ864">
        <v>0</v>
      </c>
      <c r="CR864">
        <v>0</v>
      </c>
      <c r="CS864">
        <v>0</v>
      </c>
      <c r="CT864">
        <v>0</v>
      </c>
      <c r="CU864">
        <v>0</v>
      </c>
      <c r="CV864">
        <v>0</v>
      </c>
      <c r="CW864">
        <v>0</v>
      </c>
      <c r="CX864">
        <v>0</v>
      </c>
      <c r="CY864">
        <v>0</v>
      </c>
      <c r="CZ864">
        <v>0</v>
      </c>
      <c r="DA864">
        <v>0</v>
      </c>
      <c r="DB864">
        <v>0</v>
      </c>
      <c r="DC864">
        <v>0</v>
      </c>
      <c r="DD864">
        <v>0</v>
      </c>
      <c r="DE864">
        <v>0</v>
      </c>
      <c r="DF864">
        <v>0</v>
      </c>
      <c r="DG864">
        <v>0</v>
      </c>
      <c r="DH864">
        <v>0</v>
      </c>
      <c r="DI864">
        <v>0</v>
      </c>
      <c r="DJ864">
        <v>0</v>
      </c>
      <c r="DK864">
        <v>0</v>
      </c>
      <c r="DL864">
        <v>0</v>
      </c>
      <c r="DM864">
        <v>0</v>
      </c>
      <c r="DN864">
        <v>0</v>
      </c>
      <c r="DO864">
        <v>0</v>
      </c>
      <c r="DP864">
        <v>0</v>
      </c>
      <c r="DQ864">
        <v>0</v>
      </c>
      <c r="DR864">
        <v>0</v>
      </c>
      <c r="DS864">
        <v>0</v>
      </c>
      <c r="DT864">
        <v>0</v>
      </c>
      <c r="DU864">
        <v>0</v>
      </c>
      <c r="DV864">
        <v>0</v>
      </c>
      <c r="DW864">
        <v>0</v>
      </c>
      <c r="DX864">
        <v>0</v>
      </c>
      <c r="DY864">
        <v>1</v>
      </c>
      <c r="DZ864">
        <v>0</v>
      </c>
      <c r="EA864">
        <v>0</v>
      </c>
      <c r="EB864">
        <v>0</v>
      </c>
      <c r="EC864">
        <v>0</v>
      </c>
      <c r="ED864">
        <v>0</v>
      </c>
      <c r="EE864">
        <v>0</v>
      </c>
      <c r="EF864">
        <v>0</v>
      </c>
      <c r="EG864">
        <v>0</v>
      </c>
      <c r="EH864">
        <v>0</v>
      </c>
      <c r="EI864">
        <v>0</v>
      </c>
      <c r="EJ864">
        <v>0</v>
      </c>
      <c r="EK864">
        <v>0</v>
      </c>
      <c r="EL864">
        <v>0</v>
      </c>
      <c r="EM864">
        <v>0</v>
      </c>
      <c r="EN864">
        <v>0</v>
      </c>
      <c r="EO864">
        <v>0</v>
      </c>
      <c r="EP864">
        <v>0</v>
      </c>
      <c r="EQ864">
        <v>0</v>
      </c>
      <c r="ER864">
        <v>0</v>
      </c>
      <c r="ES864">
        <v>0</v>
      </c>
      <c r="ET864">
        <v>0</v>
      </c>
      <c r="EU864">
        <v>0</v>
      </c>
      <c r="EV864">
        <v>0</v>
      </c>
      <c r="EW864">
        <v>0</v>
      </c>
      <c r="EX864">
        <v>0</v>
      </c>
      <c r="EY864">
        <v>0</v>
      </c>
      <c r="EZ864">
        <v>0</v>
      </c>
      <c r="FA864">
        <v>0</v>
      </c>
      <c r="FB864">
        <v>0</v>
      </c>
      <c r="FC864">
        <v>0</v>
      </c>
      <c r="FD864">
        <v>0</v>
      </c>
      <c r="FE864">
        <v>0</v>
      </c>
      <c r="FF864">
        <v>0</v>
      </c>
      <c r="FG864">
        <v>0</v>
      </c>
      <c r="FH864">
        <v>0</v>
      </c>
      <c r="FI864">
        <v>0</v>
      </c>
      <c r="FJ864">
        <v>0</v>
      </c>
      <c r="FK864">
        <v>0</v>
      </c>
      <c r="FL864">
        <v>0</v>
      </c>
      <c r="FM864">
        <v>0</v>
      </c>
      <c r="FN864">
        <v>0</v>
      </c>
      <c r="FO864">
        <v>0</v>
      </c>
      <c r="FP864">
        <v>0</v>
      </c>
    </row>
    <row r="865" spans="1:172" x14ac:dyDescent="0.2">
      <c r="A865">
        <v>11592</v>
      </c>
      <c r="B865" t="s">
        <v>1007</v>
      </c>
      <c r="C865" t="s">
        <v>58</v>
      </c>
      <c r="D865" t="s">
        <v>624</v>
      </c>
      <c r="E865">
        <v>2008</v>
      </c>
      <c r="F865">
        <v>12</v>
      </c>
      <c r="G865" t="s">
        <v>783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1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1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>
        <v>0</v>
      </c>
      <c r="CA865">
        <v>0</v>
      </c>
      <c r="CB865">
        <v>0</v>
      </c>
      <c r="CC865">
        <v>0</v>
      </c>
      <c r="CD865">
        <v>0</v>
      </c>
      <c r="CE865">
        <v>0</v>
      </c>
      <c r="CF865">
        <v>0</v>
      </c>
      <c r="CG865">
        <v>0</v>
      </c>
      <c r="CH865">
        <v>0</v>
      </c>
      <c r="CI865">
        <v>0</v>
      </c>
      <c r="CJ865">
        <v>0</v>
      </c>
      <c r="CK865">
        <v>0</v>
      </c>
      <c r="CL865">
        <v>0</v>
      </c>
      <c r="CM865">
        <v>0</v>
      </c>
      <c r="CN865">
        <v>0</v>
      </c>
      <c r="CO865">
        <v>0</v>
      </c>
      <c r="CP865">
        <v>0</v>
      </c>
      <c r="CQ865">
        <v>0</v>
      </c>
      <c r="CR865">
        <v>0</v>
      </c>
      <c r="CS865">
        <v>0</v>
      </c>
      <c r="CT865">
        <v>0</v>
      </c>
      <c r="CU865">
        <v>0</v>
      </c>
      <c r="CV865">
        <v>0</v>
      </c>
      <c r="CW865">
        <v>0</v>
      </c>
      <c r="CX865">
        <v>0</v>
      </c>
      <c r="CY865">
        <v>0</v>
      </c>
      <c r="CZ865">
        <v>0</v>
      </c>
      <c r="DA865">
        <v>0</v>
      </c>
      <c r="DB865">
        <v>0</v>
      </c>
      <c r="DC865">
        <v>0</v>
      </c>
      <c r="DD865">
        <v>0</v>
      </c>
      <c r="DE865">
        <v>0</v>
      </c>
      <c r="DF865">
        <v>0</v>
      </c>
      <c r="DG865">
        <v>0</v>
      </c>
      <c r="DH865">
        <v>0</v>
      </c>
      <c r="DI865">
        <v>0</v>
      </c>
      <c r="DJ865">
        <v>0</v>
      </c>
      <c r="DK865">
        <v>0</v>
      </c>
      <c r="DL865">
        <v>0</v>
      </c>
      <c r="DM865">
        <v>0</v>
      </c>
      <c r="DN865">
        <v>0</v>
      </c>
      <c r="DO865">
        <v>0</v>
      </c>
      <c r="DP865">
        <v>0</v>
      </c>
      <c r="DQ865">
        <v>0</v>
      </c>
      <c r="DR865">
        <v>0</v>
      </c>
      <c r="DS865">
        <v>0</v>
      </c>
      <c r="DT865">
        <v>0</v>
      </c>
      <c r="DU865">
        <v>0</v>
      </c>
      <c r="DV865">
        <v>0</v>
      </c>
      <c r="DW865">
        <v>0</v>
      </c>
      <c r="DX865">
        <v>0</v>
      </c>
      <c r="DY865">
        <v>0</v>
      </c>
      <c r="DZ865">
        <v>0</v>
      </c>
      <c r="EA865">
        <v>0</v>
      </c>
      <c r="EB865">
        <v>0</v>
      </c>
      <c r="EC865">
        <v>0</v>
      </c>
      <c r="ED865">
        <v>0</v>
      </c>
      <c r="EE865">
        <v>0</v>
      </c>
      <c r="EF865">
        <v>0</v>
      </c>
      <c r="EG865">
        <v>0</v>
      </c>
      <c r="EH865">
        <v>0</v>
      </c>
      <c r="EI865">
        <v>0</v>
      </c>
      <c r="EJ865">
        <v>0</v>
      </c>
      <c r="EK865">
        <v>0</v>
      </c>
      <c r="EL865">
        <v>0</v>
      </c>
      <c r="EM865">
        <v>0</v>
      </c>
      <c r="EN865">
        <v>0</v>
      </c>
      <c r="EO865">
        <v>0</v>
      </c>
      <c r="EP865">
        <v>0</v>
      </c>
      <c r="EQ865">
        <v>0</v>
      </c>
      <c r="ER865">
        <v>0</v>
      </c>
      <c r="ES865">
        <v>0</v>
      </c>
      <c r="ET865">
        <v>0</v>
      </c>
      <c r="EU865">
        <v>0</v>
      </c>
      <c r="EV865">
        <v>0</v>
      </c>
      <c r="EW865">
        <v>0</v>
      </c>
      <c r="EX865">
        <v>0</v>
      </c>
      <c r="EY865">
        <v>0</v>
      </c>
      <c r="EZ865">
        <v>0</v>
      </c>
      <c r="FA865">
        <v>0</v>
      </c>
      <c r="FB865">
        <v>0</v>
      </c>
      <c r="FC865">
        <v>0</v>
      </c>
      <c r="FD865">
        <v>0</v>
      </c>
      <c r="FE865">
        <v>0</v>
      </c>
      <c r="FF865">
        <v>0</v>
      </c>
      <c r="FG865">
        <v>366</v>
      </c>
      <c r="FH865">
        <v>0</v>
      </c>
      <c r="FI865">
        <v>302</v>
      </c>
      <c r="FJ865">
        <v>0</v>
      </c>
      <c r="FK865">
        <v>178</v>
      </c>
      <c r="FL865">
        <v>0</v>
      </c>
      <c r="FM865">
        <v>92</v>
      </c>
      <c r="FN865">
        <v>0</v>
      </c>
      <c r="FO865">
        <v>0</v>
      </c>
      <c r="FP865">
        <v>0</v>
      </c>
    </row>
    <row r="866" spans="1:172" x14ac:dyDescent="0.2">
      <c r="A866">
        <v>11593</v>
      </c>
      <c r="B866" t="s">
        <v>635</v>
      </c>
      <c r="C866" t="s">
        <v>1264</v>
      </c>
      <c r="D866" t="s">
        <v>624</v>
      </c>
      <c r="E866">
        <v>2007</v>
      </c>
      <c r="F866">
        <v>13</v>
      </c>
      <c r="G866" t="s">
        <v>781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2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0.7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1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BX866">
        <v>0</v>
      </c>
      <c r="BY866">
        <v>0</v>
      </c>
      <c r="BZ866">
        <v>0</v>
      </c>
      <c r="CA866">
        <v>0</v>
      </c>
      <c r="CB866">
        <v>0</v>
      </c>
      <c r="CC866">
        <v>0</v>
      </c>
      <c r="CD866">
        <v>0</v>
      </c>
      <c r="CE866">
        <v>0</v>
      </c>
      <c r="CF866">
        <v>0</v>
      </c>
      <c r="CG866">
        <v>0</v>
      </c>
      <c r="CH866">
        <v>0</v>
      </c>
      <c r="CI866">
        <v>0</v>
      </c>
      <c r="CJ866">
        <v>0</v>
      </c>
      <c r="CK866">
        <v>0</v>
      </c>
      <c r="CL866">
        <v>0</v>
      </c>
      <c r="CM866">
        <v>0</v>
      </c>
      <c r="CN866">
        <v>0</v>
      </c>
      <c r="CO866">
        <v>0</v>
      </c>
      <c r="CP866">
        <v>0</v>
      </c>
      <c r="CQ866">
        <v>0</v>
      </c>
      <c r="CR866">
        <v>0</v>
      </c>
      <c r="CS866">
        <v>0</v>
      </c>
      <c r="CT866">
        <v>0</v>
      </c>
      <c r="CU866">
        <v>0</v>
      </c>
      <c r="CV866">
        <v>0</v>
      </c>
      <c r="CW866">
        <v>0</v>
      </c>
      <c r="CX866">
        <v>0</v>
      </c>
      <c r="CY866">
        <v>0</v>
      </c>
      <c r="CZ866">
        <v>0</v>
      </c>
      <c r="DA866">
        <v>0</v>
      </c>
      <c r="DB866">
        <v>0</v>
      </c>
      <c r="DC866">
        <v>0</v>
      </c>
      <c r="DD866">
        <v>0</v>
      </c>
      <c r="DE866">
        <v>0</v>
      </c>
      <c r="DF866">
        <v>0</v>
      </c>
      <c r="DG866">
        <v>0</v>
      </c>
      <c r="DH866">
        <v>0</v>
      </c>
      <c r="DI866">
        <v>0</v>
      </c>
      <c r="DJ866">
        <v>0</v>
      </c>
      <c r="DK866">
        <v>0</v>
      </c>
      <c r="DL866">
        <v>0</v>
      </c>
      <c r="DM866">
        <v>0</v>
      </c>
      <c r="DN866">
        <v>0</v>
      </c>
      <c r="DO866">
        <v>0</v>
      </c>
      <c r="DP866">
        <v>0</v>
      </c>
      <c r="DQ866">
        <v>0</v>
      </c>
      <c r="DR866">
        <v>0</v>
      </c>
      <c r="DS866">
        <v>0</v>
      </c>
      <c r="DT866">
        <v>0</v>
      </c>
      <c r="DU866">
        <v>0</v>
      </c>
      <c r="DV866">
        <v>0</v>
      </c>
      <c r="DW866">
        <v>0</v>
      </c>
      <c r="DX866">
        <v>0</v>
      </c>
      <c r="DY866">
        <v>0</v>
      </c>
      <c r="DZ866">
        <v>0</v>
      </c>
      <c r="EA866">
        <v>0</v>
      </c>
      <c r="EB866">
        <v>0</v>
      </c>
      <c r="EC866">
        <v>0</v>
      </c>
      <c r="ED866">
        <v>0</v>
      </c>
      <c r="EE866">
        <v>0</v>
      </c>
      <c r="EF866">
        <v>0</v>
      </c>
      <c r="EG866">
        <v>0</v>
      </c>
      <c r="EH866">
        <v>0</v>
      </c>
      <c r="EI866">
        <v>0</v>
      </c>
      <c r="EJ866">
        <v>0</v>
      </c>
      <c r="EK866">
        <v>0</v>
      </c>
      <c r="EL866">
        <v>0</v>
      </c>
      <c r="EM866">
        <v>0</v>
      </c>
      <c r="EN866">
        <v>0</v>
      </c>
      <c r="EO866">
        <v>0</v>
      </c>
      <c r="EP866">
        <v>0</v>
      </c>
      <c r="EQ866">
        <v>0</v>
      </c>
      <c r="ER866">
        <v>0</v>
      </c>
      <c r="ES866">
        <v>0</v>
      </c>
      <c r="ET866">
        <v>0</v>
      </c>
      <c r="EU866">
        <v>0</v>
      </c>
      <c r="EV866">
        <v>0</v>
      </c>
      <c r="EW866">
        <v>0</v>
      </c>
      <c r="EX866">
        <v>0</v>
      </c>
      <c r="EY866">
        <v>0</v>
      </c>
      <c r="EZ866">
        <v>0</v>
      </c>
      <c r="FA866">
        <v>0</v>
      </c>
      <c r="FB866">
        <v>0</v>
      </c>
      <c r="FC866">
        <v>0</v>
      </c>
      <c r="FD866">
        <v>0</v>
      </c>
      <c r="FE866">
        <v>0</v>
      </c>
      <c r="FF866">
        <v>0</v>
      </c>
      <c r="FG866">
        <v>246</v>
      </c>
      <c r="FH866">
        <v>0</v>
      </c>
      <c r="FI866">
        <v>189</v>
      </c>
      <c r="FJ866">
        <v>0</v>
      </c>
      <c r="FK866">
        <v>102</v>
      </c>
      <c r="FL866">
        <v>0</v>
      </c>
      <c r="FM866">
        <v>0</v>
      </c>
      <c r="FN866">
        <v>0</v>
      </c>
      <c r="FO866">
        <v>0</v>
      </c>
      <c r="FP866">
        <v>0</v>
      </c>
    </row>
    <row r="867" spans="1:172" x14ac:dyDescent="0.2">
      <c r="A867">
        <v>11617</v>
      </c>
      <c r="B867" t="s">
        <v>643</v>
      </c>
      <c r="C867" t="s">
        <v>56</v>
      </c>
      <c r="D867" t="s">
        <v>624</v>
      </c>
      <c r="E867">
        <v>2008</v>
      </c>
      <c r="F867">
        <v>12</v>
      </c>
      <c r="G867" t="s">
        <v>783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1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0.7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8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BX867">
        <v>0</v>
      </c>
      <c r="BY867">
        <v>0</v>
      </c>
      <c r="BZ867">
        <v>0</v>
      </c>
      <c r="CA867">
        <v>0</v>
      </c>
      <c r="CB867">
        <v>0</v>
      </c>
      <c r="CC867">
        <v>0</v>
      </c>
      <c r="CD867">
        <v>0</v>
      </c>
      <c r="CE867">
        <v>0</v>
      </c>
      <c r="CF867">
        <v>0</v>
      </c>
      <c r="CG867">
        <v>0</v>
      </c>
      <c r="CH867">
        <v>0</v>
      </c>
      <c r="CI867">
        <v>0</v>
      </c>
      <c r="CJ867">
        <v>0</v>
      </c>
      <c r="CK867">
        <v>0</v>
      </c>
      <c r="CL867">
        <v>0</v>
      </c>
      <c r="CM867">
        <v>0</v>
      </c>
      <c r="CN867">
        <v>0</v>
      </c>
      <c r="CO867">
        <v>0</v>
      </c>
      <c r="CP867">
        <v>0</v>
      </c>
      <c r="CQ867">
        <v>0</v>
      </c>
      <c r="CR867">
        <v>0</v>
      </c>
      <c r="CS867">
        <v>0</v>
      </c>
      <c r="CT867">
        <v>0</v>
      </c>
      <c r="CU867">
        <v>0</v>
      </c>
      <c r="CV867">
        <v>0</v>
      </c>
      <c r="CW867">
        <v>0</v>
      </c>
      <c r="CX867">
        <v>0</v>
      </c>
      <c r="CY867">
        <v>0</v>
      </c>
      <c r="CZ867">
        <v>0</v>
      </c>
      <c r="DA867">
        <v>0</v>
      </c>
      <c r="DB867">
        <v>0</v>
      </c>
      <c r="DC867">
        <v>0</v>
      </c>
      <c r="DD867">
        <v>0</v>
      </c>
      <c r="DE867">
        <v>0</v>
      </c>
      <c r="DF867">
        <v>0</v>
      </c>
      <c r="DG867">
        <v>0</v>
      </c>
      <c r="DH867">
        <v>0</v>
      </c>
      <c r="DI867">
        <v>0</v>
      </c>
      <c r="DJ867">
        <v>0</v>
      </c>
      <c r="DK867">
        <v>0</v>
      </c>
      <c r="DL867">
        <v>0</v>
      </c>
      <c r="DM867">
        <v>0</v>
      </c>
      <c r="DN867">
        <v>0</v>
      </c>
      <c r="DO867">
        <v>0</v>
      </c>
      <c r="DP867">
        <v>0</v>
      </c>
      <c r="DQ867">
        <v>0</v>
      </c>
      <c r="DR867">
        <v>0</v>
      </c>
      <c r="DS867">
        <v>0</v>
      </c>
      <c r="DT867">
        <v>0</v>
      </c>
      <c r="DU867">
        <v>0</v>
      </c>
      <c r="DV867">
        <v>0</v>
      </c>
      <c r="DW867">
        <v>0</v>
      </c>
      <c r="DX867">
        <v>0</v>
      </c>
      <c r="DY867">
        <v>0</v>
      </c>
      <c r="DZ867">
        <v>2</v>
      </c>
      <c r="EA867">
        <v>0</v>
      </c>
      <c r="EB867">
        <v>0</v>
      </c>
      <c r="EC867">
        <v>0</v>
      </c>
      <c r="ED867">
        <v>0</v>
      </c>
      <c r="EE867">
        <v>0</v>
      </c>
      <c r="EF867">
        <v>0</v>
      </c>
      <c r="EG867">
        <v>0</v>
      </c>
      <c r="EH867">
        <v>0</v>
      </c>
      <c r="EI867">
        <v>0</v>
      </c>
      <c r="EJ867">
        <v>0</v>
      </c>
      <c r="EK867">
        <v>0</v>
      </c>
      <c r="EL867">
        <v>1</v>
      </c>
      <c r="EM867">
        <v>0</v>
      </c>
      <c r="EN867">
        <v>0</v>
      </c>
      <c r="EO867">
        <v>0</v>
      </c>
      <c r="EP867">
        <v>0</v>
      </c>
      <c r="EQ867">
        <v>0</v>
      </c>
      <c r="ER867">
        <v>0</v>
      </c>
      <c r="ES867">
        <v>0</v>
      </c>
      <c r="ET867">
        <v>0</v>
      </c>
      <c r="EU867">
        <v>0</v>
      </c>
      <c r="EV867">
        <v>0</v>
      </c>
      <c r="EW867">
        <v>0</v>
      </c>
      <c r="EX867">
        <v>0</v>
      </c>
      <c r="EY867">
        <v>0</v>
      </c>
      <c r="EZ867">
        <v>0</v>
      </c>
      <c r="FA867">
        <v>0</v>
      </c>
      <c r="FB867">
        <v>0</v>
      </c>
      <c r="FC867">
        <v>0</v>
      </c>
      <c r="FD867">
        <v>0</v>
      </c>
      <c r="FE867">
        <v>0</v>
      </c>
      <c r="FF867">
        <v>0</v>
      </c>
      <c r="FG867">
        <v>238</v>
      </c>
      <c r="FH867">
        <v>0</v>
      </c>
      <c r="FI867">
        <v>183</v>
      </c>
      <c r="FJ867">
        <v>0</v>
      </c>
      <c r="FK867">
        <v>96</v>
      </c>
      <c r="FL867">
        <v>0</v>
      </c>
      <c r="FM867">
        <v>51</v>
      </c>
      <c r="FN867">
        <v>0</v>
      </c>
      <c r="FO867">
        <v>0</v>
      </c>
      <c r="FP867">
        <v>0</v>
      </c>
    </row>
    <row r="868" spans="1:172" x14ac:dyDescent="0.2">
      <c r="A868">
        <v>11633</v>
      </c>
      <c r="B868" t="s">
        <v>904</v>
      </c>
      <c r="C868" t="s">
        <v>726</v>
      </c>
      <c r="D868" t="s">
        <v>624</v>
      </c>
      <c r="E868">
        <v>2005</v>
      </c>
      <c r="F868">
        <v>15</v>
      </c>
      <c r="G868" t="s">
        <v>778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6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2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BX868">
        <v>0</v>
      </c>
      <c r="BY868">
        <v>0</v>
      </c>
      <c r="BZ868">
        <v>0</v>
      </c>
      <c r="CA868">
        <v>0</v>
      </c>
      <c r="CB868">
        <v>0</v>
      </c>
      <c r="CC868">
        <v>0</v>
      </c>
      <c r="CD868">
        <v>0</v>
      </c>
      <c r="CE868">
        <v>0</v>
      </c>
      <c r="CF868">
        <v>0</v>
      </c>
      <c r="CG868">
        <v>0</v>
      </c>
      <c r="CH868">
        <v>0</v>
      </c>
      <c r="CI868">
        <v>0</v>
      </c>
      <c r="CJ868">
        <v>0</v>
      </c>
      <c r="CK868">
        <v>0</v>
      </c>
      <c r="CL868">
        <v>0</v>
      </c>
      <c r="CM868">
        <v>0</v>
      </c>
      <c r="CN868">
        <v>0</v>
      </c>
      <c r="CO868">
        <v>0</v>
      </c>
      <c r="CP868">
        <v>0</v>
      </c>
      <c r="CQ868">
        <v>0</v>
      </c>
      <c r="CR868">
        <v>0</v>
      </c>
      <c r="CS868">
        <v>0</v>
      </c>
      <c r="CT868">
        <v>0</v>
      </c>
      <c r="CU868">
        <v>0</v>
      </c>
      <c r="CV868">
        <v>0</v>
      </c>
      <c r="CW868">
        <v>0</v>
      </c>
      <c r="CX868">
        <v>0</v>
      </c>
      <c r="CY868">
        <v>0</v>
      </c>
      <c r="CZ868">
        <v>0</v>
      </c>
      <c r="DA868">
        <v>0</v>
      </c>
      <c r="DB868">
        <v>0</v>
      </c>
      <c r="DC868">
        <v>0</v>
      </c>
      <c r="DD868">
        <v>0</v>
      </c>
      <c r="DE868">
        <v>0</v>
      </c>
      <c r="DF868">
        <v>0</v>
      </c>
      <c r="DG868">
        <v>0</v>
      </c>
      <c r="DH868">
        <v>0</v>
      </c>
      <c r="DI868">
        <v>0</v>
      </c>
      <c r="DJ868">
        <v>0</v>
      </c>
      <c r="DK868">
        <v>0</v>
      </c>
      <c r="DL868">
        <v>0</v>
      </c>
      <c r="DM868">
        <v>0</v>
      </c>
      <c r="DN868">
        <v>0</v>
      </c>
      <c r="DO868">
        <v>0</v>
      </c>
      <c r="DP868">
        <v>0</v>
      </c>
      <c r="DQ868">
        <v>0</v>
      </c>
      <c r="DR868">
        <v>0</v>
      </c>
      <c r="DS868">
        <v>0</v>
      </c>
      <c r="DT868">
        <v>0</v>
      </c>
      <c r="DU868">
        <v>0</v>
      </c>
      <c r="DV868">
        <v>0</v>
      </c>
      <c r="DW868">
        <v>0</v>
      </c>
      <c r="DX868">
        <v>0</v>
      </c>
      <c r="DY868">
        <v>0</v>
      </c>
      <c r="DZ868">
        <v>0</v>
      </c>
      <c r="EA868">
        <v>0</v>
      </c>
      <c r="EB868">
        <v>0</v>
      </c>
      <c r="EC868">
        <v>0</v>
      </c>
      <c r="ED868">
        <v>0</v>
      </c>
      <c r="EE868">
        <v>0</v>
      </c>
      <c r="EF868">
        <v>0</v>
      </c>
      <c r="EG868">
        <v>0</v>
      </c>
      <c r="EH868">
        <v>0</v>
      </c>
      <c r="EI868">
        <v>0</v>
      </c>
      <c r="EJ868">
        <v>0</v>
      </c>
      <c r="EK868">
        <v>0</v>
      </c>
      <c r="EL868">
        <v>0</v>
      </c>
      <c r="EM868">
        <v>0</v>
      </c>
      <c r="EN868">
        <v>0</v>
      </c>
      <c r="EO868">
        <v>0</v>
      </c>
      <c r="EP868">
        <v>0</v>
      </c>
      <c r="EQ868">
        <v>0</v>
      </c>
      <c r="ER868">
        <v>0</v>
      </c>
      <c r="ES868">
        <v>0</v>
      </c>
      <c r="ET868">
        <v>0</v>
      </c>
      <c r="EU868">
        <v>0</v>
      </c>
      <c r="EV868">
        <v>0</v>
      </c>
      <c r="EW868">
        <v>0</v>
      </c>
      <c r="EX868">
        <v>0</v>
      </c>
      <c r="EY868">
        <v>0</v>
      </c>
      <c r="EZ868">
        <v>0</v>
      </c>
      <c r="FA868">
        <v>0</v>
      </c>
      <c r="FB868">
        <v>0</v>
      </c>
      <c r="FC868">
        <v>0</v>
      </c>
      <c r="FD868">
        <v>0</v>
      </c>
      <c r="FE868">
        <v>430</v>
      </c>
      <c r="FF868">
        <v>0</v>
      </c>
      <c r="FG868">
        <v>197</v>
      </c>
      <c r="FH868">
        <v>0</v>
      </c>
      <c r="FI868">
        <v>147</v>
      </c>
      <c r="FJ868">
        <v>0</v>
      </c>
      <c r="FK868">
        <v>0</v>
      </c>
      <c r="FL868">
        <v>0</v>
      </c>
      <c r="FM868">
        <v>0</v>
      </c>
      <c r="FN868">
        <v>0</v>
      </c>
      <c r="FO868">
        <v>0</v>
      </c>
      <c r="FP868">
        <v>0</v>
      </c>
    </row>
    <row r="869" spans="1:172" x14ac:dyDescent="0.2">
      <c r="A869">
        <v>11643</v>
      </c>
      <c r="B869" t="s">
        <v>629</v>
      </c>
      <c r="C869" t="s">
        <v>74</v>
      </c>
      <c r="D869" t="s">
        <v>624</v>
      </c>
      <c r="E869">
        <v>2011</v>
      </c>
      <c r="F869">
        <v>9</v>
      </c>
      <c r="G869" t="s">
        <v>784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8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8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10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BX869">
        <v>0</v>
      </c>
      <c r="BY869">
        <v>0</v>
      </c>
      <c r="BZ869">
        <v>0</v>
      </c>
      <c r="CA869">
        <v>0</v>
      </c>
      <c r="CB869">
        <v>0</v>
      </c>
      <c r="CC869">
        <v>0</v>
      </c>
      <c r="CD869">
        <v>0</v>
      </c>
      <c r="CE869">
        <v>0</v>
      </c>
      <c r="CF869">
        <v>0</v>
      </c>
      <c r="CG869">
        <v>0</v>
      </c>
      <c r="CH869">
        <v>0</v>
      </c>
      <c r="CI869">
        <v>0</v>
      </c>
      <c r="CJ869">
        <v>5</v>
      </c>
      <c r="CK869">
        <v>0</v>
      </c>
      <c r="CL869">
        <v>0</v>
      </c>
      <c r="CM869">
        <v>0</v>
      </c>
      <c r="CN869">
        <v>0</v>
      </c>
      <c r="CO869">
        <v>0</v>
      </c>
      <c r="CP869">
        <v>0</v>
      </c>
      <c r="CQ869">
        <v>0</v>
      </c>
      <c r="CR869">
        <v>0</v>
      </c>
      <c r="CS869">
        <v>0</v>
      </c>
      <c r="CT869">
        <v>0</v>
      </c>
      <c r="CU869">
        <v>0</v>
      </c>
      <c r="CV869">
        <v>0</v>
      </c>
      <c r="CW869">
        <v>0</v>
      </c>
      <c r="CX869">
        <v>0</v>
      </c>
      <c r="CY869">
        <v>0</v>
      </c>
      <c r="CZ869">
        <v>0</v>
      </c>
      <c r="DA869">
        <v>0</v>
      </c>
      <c r="DB869">
        <v>0</v>
      </c>
      <c r="DC869">
        <v>0</v>
      </c>
      <c r="DD869">
        <v>3.5</v>
      </c>
      <c r="DE869">
        <v>0</v>
      </c>
      <c r="DF869">
        <v>0</v>
      </c>
      <c r="DG869">
        <v>0</v>
      </c>
      <c r="DH869">
        <v>0</v>
      </c>
      <c r="DI869">
        <v>0</v>
      </c>
      <c r="DJ869">
        <v>0</v>
      </c>
      <c r="DK869">
        <v>0</v>
      </c>
      <c r="DL869">
        <v>0</v>
      </c>
      <c r="DM869">
        <v>0</v>
      </c>
      <c r="DN869">
        <v>0</v>
      </c>
      <c r="DO869">
        <v>0</v>
      </c>
      <c r="DP869">
        <v>0</v>
      </c>
      <c r="DQ869">
        <v>0</v>
      </c>
      <c r="DR869">
        <v>0</v>
      </c>
      <c r="DS869">
        <v>0</v>
      </c>
      <c r="DT869">
        <v>0</v>
      </c>
      <c r="DU869">
        <v>0</v>
      </c>
      <c r="DV869">
        <v>0</v>
      </c>
      <c r="DW869">
        <v>0</v>
      </c>
      <c r="DX869">
        <v>0</v>
      </c>
      <c r="DY869">
        <v>0</v>
      </c>
      <c r="DZ869">
        <v>2</v>
      </c>
      <c r="EA869">
        <v>0</v>
      </c>
      <c r="EB869">
        <v>0</v>
      </c>
      <c r="EC869">
        <v>0</v>
      </c>
      <c r="ED869">
        <v>0</v>
      </c>
      <c r="EE869">
        <v>0</v>
      </c>
      <c r="EF869">
        <v>0</v>
      </c>
      <c r="EG869">
        <v>0</v>
      </c>
      <c r="EH869">
        <v>0</v>
      </c>
      <c r="EI869">
        <v>0</v>
      </c>
      <c r="EJ869">
        <v>0</v>
      </c>
      <c r="EK869">
        <v>0</v>
      </c>
      <c r="EL869">
        <v>0</v>
      </c>
      <c r="EM869">
        <v>0</v>
      </c>
      <c r="EN869">
        <v>0</v>
      </c>
      <c r="EO869">
        <v>0</v>
      </c>
      <c r="EP869">
        <v>0</v>
      </c>
      <c r="EQ869">
        <v>0</v>
      </c>
      <c r="ER869">
        <v>0</v>
      </c>
      <c r="ES869">
        <v>0</v>
      </c>
      <c r="ET869">
        <v>0</v>
      </c>
      <c r="EU869">
        <v>0</v>
      </c>
      <c r="EV869">
        <v>0</v>
      </c>
      <c r="EW869">
        <v>0</v>
      </c>
      <c r="EX869">
        <v>0</v>
      </c>
      <c r="EY869">
        <v>0</v>
      </c>
      <c r="EZ869">
        <v>0</v>
      </c>
      <c r="FA869">
        <v>0</v>
      </c>
      <c r="FB869">
        <v>0</v>
      </c>
      <c r="FC869">
        <v>0</v>
      </c>
      <c r="FD869">
        <v>0</v>
      </c>
      <c r="FE869">
        <v>0</v>
      </c>
      <c r="FF869">
        <v>0</v>
      </c>
      <c r="FG869">
        <v>188</v>
      </c>
      <c r="FH869">
        <v>0</v>
      </c>
      <c r="FI869">
        <v>138</v>
      </c>
      <c r="FJ869">
        <v>0</v>
      </c>
      <c r="FK869">
        <v>72</v>
      </c>
      <c r="FL869">
        <v>0</v>
      </c>
      <c r="FM869">
        <v>32</v>
      </c>
      <c r="FN869">
        <v>0</v>
      </c>
      <c r="FO869">
        <v>9</v>
      </c>
      <c r="FP869">
        <v>0</v>
      </c>
    </row>
    <row r="870" spans="1:172" x14ac:dyDescent="0.2">
      <c r="A870">
        <v>11660</v>
      </c>
      <c r="B870" t="s">
        <v>1189</v>
      </c>
      <c r="C870" t="s">
        <v>56</v>
      </c>
      <c r="D870" t="s">
        <v>624</v>
      </c>
      <c r="E870">
        <v>2005</v>
      </c>
      <c r="F870">
        <v>15</v>
      </c>
      <c r="G870" t="s">
        <v>778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1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BX870">
        <v>0</v>
      </c>
      <c r="BY870">
        <v>0</v>
      </c>
      <c r="BZ870">
        <v>0</v>
      </c>
      <c r="CA870">
        <v>0</v>
      </c>
      <c r="CB870">
        <v>0</v>
      </c>
      <c r="CC870">
        <v>0</v>
      </c>
      <c r="CD870">
        <v>0</v>
      </c>
      <c r="CE870">
        <v>0</v>
      </c>
      <c r="CF870">
        <v>0</v>
      </c>
      <c r="CG870">
        <v>0</v>
      </c>
      <c r="CH870">
        <v>0</v>
      </c>
      <c r="CI870">
        <v>0</v>
      </c>
      <c r="CJ870">
        <v>0</v>
      </c>
      <c r="CK870">
        <v>0</v>
      </c>
      <c r="CL870">
        <v>0</v>
      </c>
      <c r="CM870">
        <v>0</v>
      </c>
      <c r="CN870">
        <v>0</v>
      </c>
      <c r="CO870">
        <v>0</v>
      </c>
      <c r="CP870">
        <v>0</v>
      </c>
      <c r="CQ870">
        <v>0</v>
      </c>
      <c r="CR870">
        <v>0</v>
      </c>
      <c r="CS870">
        <v>0</v>
      </c>
      <c r="CT870">
        <v>0</v>
      </c>
      <c r="CU870">
        <v>0</v>
      </c>
      <c r="CV870">
        <v>0</v>
      </c>
      <c r="CW870">
        <v>0</v>
      </c>
      <c r="CX870">
        <v>0</v>
      </c>
      <c r="CY870">
        <v>0</v>
      </c>
      <c r="CZ870">
        <v>0</v>
      </c>
      <c r="DA870">
        <v>0</v>
      </c>
      <c r="DB870">
        <v>0</v>
      </c>
      <c r="DC870">
        <v>0</v>
      </c>
      <c r="DD870">
        <v>0</v>
      </c>
      <c r="DE870">
        <v>0</v>
      </c>
      <c r="DF870">
        <v>0</v>
      </c>
      <c r="DG870">
        <v>0</v>
      </c>
      <c r="DH870">
        <v>0</v>
      </c>
      <c r="DI870">
        <v>0</v>
      </c>
      <c r="DJ870">
        <v>0</v>
      </c>
      <c r="DK870">
        <v>0</v>
      </c>
      <c r="DL870">
        <v>0</v>
      </c>
      <c r="DM870">
        <v>0</v>
      </c>
      <c r="DN870">
        <v>0</v>
      </c>
      <c r="DO870">
        <v>0</v>
      </c>
      <c r="DP870">
        <v>0</v>
      </c>
      <c r="DQ870">
        <v>0</v>
      </c>
      <c r="DR870">
        <v>0</v>
      </c>
      <c r="DS870">
        <v>0</v>
      </c>
      <c r="DT870">
        <v>0</v>
      </c>
      <c r="DU870">
        <v>0</v>
      </c>
      <c r="DV870">
        <v>0</v>
      </c>
      <c r="DW870">
        <v>0</v>
      </c>
      <c r="DX870">
        <v>0</v>
      </c>
      <c r="DY870">
        <v>0</v>
      </c>
      <c r="DZ870">
        <v>0</v>
      </c>
      <c r="EA870">
        <v>0</v>
      </c>
      <c r="EB870">
        <v>0</v>
      </c>
      <c r="EC870">
        <v>0</v>
      </c>
      <c r="ED870">
        <v>0</v>
      </c>
      <c r="EE870">
        <v>0</v>
      </c>
      <c r="EF870">
        <v>0</v>
      </c>
      <c r="EG870">
        <v>0</v>
      </c>
      <c r="EH870">
        <v>0</v>
      </c>
      <c r="EI870">
        <v>0</v>
      </c>
      <c r="EJ870">
        <v>0</v>
      </c>
      <c r="EK870">
        <v>0</v>
      </c>
      <c r="EL870">
        <v>0</v>
      </c>
      <c r="EM870">
        <v>0</v>
      </c>
      <c r="EN870">
        <v>0</v>
      </c>
      <c r="EO870">
        <v>0</v>
      </c>
      <c r="EP870">
        <v>0</v>
      </c>
      <c r="EQ870">
        <v>0</v>
      </c>
      <c r="ER870">
        <v>0</v>
      </c>
      <c r="ES870">
        <v>0</v>
      </c>
      <c r="ET870">
        <v>0</v>
      </c>
      <c r="EU870">
        <v>0</v>
      </c>
      <c r="EV870">
        <v>0</v>
      </c>
      <c r="EW870">
        <v>0</v>
      </c>
      <c r="EX870">
        <v>0</v>
      </c>
      <c r="EY870">
        <v>0</v>
      </c>
      <c r="EZ870">
        <v>0</v>
      </c>
      <c r="FA870">
        <v>0</v>
      </c>
      <c r="FB870">
        <v>0</v>
      </c>
      <c r="FC870">
        <v>0</v>
      </c>
      <c r="FD870">
        <v>0</v>
      </c>
      <c r="FE870">
        <v>554</v>
      </c>
      <c r="FF870">
        <v>0</v>
      </c>
      <c r="FG870">
        <v>344</v>
      </c>
      <c r="FH870">
        <v>0</v>
      </c>
      <c r="FI870">
        <v>282</v>
      </c>
      <c r="FJ870">
        <v>0</v>
      </c>
      <c r="FK870">
        <v>0</v>
      </c>
      <c r="FL870">
        <v>0</v>
      </c>
      <c r="FM870">
        <v>0</v>
      </c>
      <c r="FN870">
        <v>0</v>
      </c>
      <c r="FO870">
        <v>0</v>
      </c>
      <c r="FP870">
        <v>0</v>
      </c>
    </row>
    <row r="871" spans="1:172" x14ac:dyDescent="0.2">
      <c r="A871">
        <v>11663</v>
      </c>
      <c r="B871" t="s">
        <v>1290</v>
      </c>
      <c r="C871" t="s">
        <v>1264</v>
      </c>
      <c r="D871" t="s">
        <v>624</v>
      </c>
      <c r="E871">
        <v>2008</v>
      </c>
      <c r="F871">
        <v>12</v>
      </c>
      <c r="G871" t="s">
        <v>783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3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BX871">
        <v>0</v>
      </c>
      <c r="BY871">
        <v>0</v>
      </c>
      <c r="BZ871">
        <v>0</v>
      </c>
      <c r="CA871">
        <v>0</v>
      </c>
      <c r="CB871">
        <v>0</v>
      </c>
      <c r="CC871">
        <v>0</v>
      </c>
      <c r="CD871">
        <v>0</v>
      </c>
      <c r="CE871">
        <v>0</v>
      </c>
      <c r="CF871">
        <v>0</v>
      </c>
      <c r="CG871">
        <v>0</v>
      </c>
      <c r="CH871">
        <v>0</v>
      </c>
      <c r="CI871">
        <v>0</v>
      </c>
      <c r="CJ871">
        <v>0</v>
      </c>
      <c r="CK871">
        <v>0</v>
      </c>
      <c r="CL871">
        <v>0</v>
      </c>
      <c r="CM871">
        <v>0</v>
      </c>
      <c r="CN871">
        <v>0</v>
      </c>
      <c r="CO871">
        <v>0</v>
      </c>
      <c r="CP871">
        <v>0</v>
      </c>
      <c r="CQ871">
        <v>0</v>
      </c>
      <c r="CR871">
        <v>0</v>
      </c>
      <c r="CS871">
        <v>0</v>
      </c>
      <c r="CT871">
        <v>0</v>
      </c>
      <c r="CU871">
        <v>0</v>
      </c>
      <c r="CV871">
        <v>0</v>
      </c>
      <c r="CW871">
        <v>0</v>
      </c>
      <c r="CX871">
        <v>0</v>
      </c>
      <c r="CY871">
        <v>0</v>
      </c>
      <c r="CZ871">
        <v>0</v>
      </c>
      <c r="DA871">
        <v>0</v>
      </c>
      <c r="DB871">
        <v>0</v>
      </c>
      <c r="DC871">
        <v>0</v>
      </c>
      <c r="DD871">
        <v>0</v>
      </c>
      <c r="DE871">
        <v>0</v>
      </c>
      <c r="DF871">
        <v>0</v>
      </c>
      <c r="DG871">
        <v>0</v>
      </c>
      <c r="DH871">
        <v>0</v>
      </c>
      <c r="DI871">
        <v>0</v>
      </c>
      <c r="DJ871">
        <v>0</v>
      </c>
      <c r="DK871">
        <v>0</v>
      </c>
      <c r="DL871">
        <v>0</v>
      </c>
      <c r="DM871">
        <v>0</v>
      </c>
      <c r="DN871">
        <v>0</v>
      </c>
      <c r="DO871">
        <v>0</v>
      </c>
      <c r="DP871">
        <v>0</v>
      </c>
      <c r="DQ871">
        <v>0</v>
      </c>
      <c r="DR871">
        <v>0</v>
      </c>
      <c r="DS871">
        <v>0</v>
      </c>
      <c r="DT871">
        <v>0</v>
      </c>
      <c r="DU871">
        <v>0</v>
      </c>
      <c r="DV871">
        <v>0</v>
      </c>
      <c r="DW871">
        <v>0</v>
      </c>
      <c r="DX871">
        <v>0</v>
      </c>
      <c r="DY871">
        <v>0</v>
      </c>
      <c r="DZ871">
        <v>1</v>
      </c>
      <c r="EA871">
        <v>0</v>
      </c>
      <c r="EB871">
        <v>0</v>
      </c>
      <c r="EC871">
        <v>0</v>
      </c>
      <c r="ED871">
        <v>0</v>
      </c>
      <c r="EE871">
        <v>0</v>
      </c>
      <c r="EF871">
        <v>0</v>
      </c>
      <c r="EG871">
        <v>0</v>
      </c>
      <c r="EH871">
        <v>0</v>
      </c>
      <c r="EI871">
        <v>0</v>
      </c>
      <c r="EJ871">
        <v>0</v>
      </c>
      <c r="EK871">
        <v>0</v>
      </c>
      <c r="EL871">
        <v>0</v>
      </c>
      <c r="EM871">
        <v>0</v>
      </c>
      <c r="EN871">
        <v>0</v>
      </c>
      <c r="EO871">
        <v>0</v>
      </c>
      <c r="EP871">
        <v>0</v>
      </c>
      <c r="EQ871">
        <v>0</v>
      </c>
      <c r="ER871">
        <v>0</v>
      </c>
      <c r="ES871">
        <v>0</v>
      </c>
      <c r="ET871">
        <v>0</v>
      </c>
      <c r="EU871">
        <v>0</v>
      </c>
      <c r="EV871">
        <v>0</v>
      </c>
      <c r="EW871">
        <v>0</v>
      </c>
      <c r="EX871">
        <v>0</v>
      </c>
      <c r="EY871">
        <v>0</v>
      </c>
      <c r="EZ871">
        <v>0</v>
      </c>
      <c r="FA871">
        <v>0</v>
      </c>
      <c r="FB871">
        <v>0</v>
      </c>
      <c r="FC871">
        <v>0</v>
      </c>
      <c r="FD871">
        <v>0</v>
      </c>
      <c r="FE871">
        <v>0</v>
      </c>
      <c r="FF871">
        <v>0</v>
      </c>
      <c r="FG871">
        <v>327</v>
      </c>
      <c r="FH871">
        <v>0</v>
      </c>
      <c r="FI871">
        <v>265</v>
      </c>
      <c r="FJ871">
        <v>0</v>
      </c>
      <c r="FK871">
        <v>153</v>
      </c>
      <c r="FL871">
        <v>0</v>
      </c>
      <c r="FM871">
        <v>80</v>
      </c>
      <c r="FN871">
        <v>0</v>
      </c>
      <c r="FO871">
        <v>0</v>
      </c>
      <c r="FP871">
        <v>0</v>
      </c>
    </row>
    <row r="872" spans="1:172" x14ac:dyDescent="0.2">
      <c r="A872">
        <v>11672</v>
      </c>
      <c r="B872" t="s">
        <v>847</v>
      </c>
      <c r="C872" t="s">
        <v>86</v>
      </c>
      <c r="D872" t="s">
        <v>624</v>
      </c>
      <c r="E872">
        <v>2008</v>
      </c>
      <c r="F872">
        <v>12</v>
      </c>
      <c r="G872" t="s">
        <v>783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0.4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1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BX872">
        <v>0</v>
      </c>
      <c r="BY872">
        <v>0</v>
      </c>
      <c r="BZ872">
        <v>0</v>
      </c>
      <c r="CA872">
        <v>0</v>
      </c>
      <c r="CB872">
        <v>0</v>
      </c>
      <c r="CC872">
        <v>0</v>
      </c>
      <c r="CD872">
        <v>0</v>
      </c>
      <c r="CE872">
        <v>0</v>
      </c>
      <c r="CF872">
        <v>0</v>
      </c>
      <c r="CG872">
        <v>0</v>
      </c>
      <c r="CH872">
        <v>0</v>
      </c>
      <c r="CI872">
        <v>0</v>
      </c>
      <c r="CJ872">
        <v>0</v>
      </c>
      <c r="CK872">
        <v>0</v>
      </c>
      <c r="CL872">
        <v>0</v>
      </c>
      <c r="CM872">
        <v>0</v>
      </c>
      <c r="CN872">
        <v>0</v>
      </c>
      <c r="CO872">
        <v>0</v>
      </c>
      <c r="CP872">
        <v>0</v>
      </c>
      <c r="CQ872">
        <v>0</v>
      </c>
      <c r="CR872">
        <v>0</v>
      </c>
      <c r="CS872">
        <v>0</v>
      </c>
      <c r="CT872">
        <v>0</v>
      </c>
      <c r="CU872">
        <v>0</v>
      </c>
      <c r="CV872">
        <v>0</v>
      </c>
      <c r="CW872">
        <v>0</v>
      </c>
      <c r="CX872">
        <v>0</v>
      </c>
      <c r="CY872">
        <v>0</v>
      </c>
      <c r="CZ872">
        <v>0</v>
      </c>
      <c r="DA872">
        <v>0</v>
      </c>
      <c r="DB872">
        <v>0</v>
      </c>
      <c r="DC872">
        <v>0</v>
      </c>
      <c r="DD872">
        <v>0</v>
      </c>
      <c r="DE872">
        <v>0</v>
      </c>
      <c r="DF872">
        <v>0</v>
      </c>
      <c r="DG872">
        <v>0</v>
      </c>
      <c r="DH872">
        <v>0</v>
      </c>
      <c r="DI872">
        <v>0</v>
      </c>
      <c r="DJ872">
        <v>0</v>
      </c>
      <c r="DK872">
        <v>0</v>
      </c>
      <c r="DL872">
        <v>0</v>
      </c>
      <c r="DM872">
        <v>0</v>
      </c>
      <c r="DN872">
        <v>0</v>
      </c>
      <c r="DO872">
        <v>0</v>
      </c>
      <c r="DP872">
        <v>0</v>
      </c>
      <c r="DQ872">
        <v>0</v>
      </c>
      <c r="DR872">
        <v>0</v>
      </c>
      <c r="DS872">
        <v>0</v>
      </c>
      <c r="DT872">
        <v>0</v>
      </c>
      <c r="DU872">
        <v>0</v>
      </c>
      <c r="DV872">
        <v>0</v>
      </c>
      <c r="DW872">
        <v>0</v>
      </c>
      <c r="DX872">
        <v>0</v>
      </c>
      <c r="DY872">
        <v>0</v>
      </c>
      <c r="DZ872">
        <v>1</v>
      </c>
      <c r="EA872">
        <v>0</v>
      </c>
      <c r="EB872">
        <v>0</v>
      </c>
      <c r="EC872">
        <v>0</v>
      </c>
      <c r="ED872">
        <v>0</v>
      </c>
      <c r="EE872">
        <v>0</v>
      </c>
      <c r="EF872">
        <v>0</v>
      </c>
      <c r="EG872">
        <v>0</v>
      </c>
      <c r="EH872">
        <v>0</v>
      </c>
      <c r="EI872">
        <v>0</v>
      </c>
      <c r="EJ872">
        <v>0</v>
      </c>
      <c r="EK872">
        <v>0</v>
      </c>
      <c r="EL872">
        <v>0</v>
      </c>
      <c r="EM872">
        <v>0</v>
      </c>
      <c r="EN872">
        <v>0</v>
      </c>
      <c r="EO872">
        <v>0</v>
      </c>
      <c r="EP872">
        <v>0</v>
      </c>
      <c r="EQ872">
        <v>0</v>
      </c>
      <c r="ER872">
        <v>0</v>
      </c>
      <c r="ES872">
        <v>0</v>
      </c>
      <c r="ET872">
        <v>0</v>
      </c>
      <c r="EU872">
        <v>0</v>
      </c>
      <c r="EV872">
        <v>0</v>
      </c>
      <c r="EW872">
        <v>0</v>
      </c>
      <c r="EX872">
        <v>0</v>
      </c>
      <c r="EY872">
        <v>0</v>
      </c>
      <c r="EZ872">
        <v>0</v>
      </c>
      <c r="FA872">
        <v>0</v>
      </c>
      <c r="FB872">
        <v>0</v>
      </c>
      <c r="FC872">
        <v>0</v>
      </c>
      <c r="FD872">
        <v>0</v>
      </c>
      <c r="FE872">
        <v>0</v>
      </c>
      <c r="FF872">
        <v>0</v>
      </c>
      <c r="FG872">
        <v>337</v>
      </c>
      <c r="FH872">
        <v>0</v>
      </c>
      <c r="FI872">
        <v>275</v>
      </c>
      <c r="FJ872">
        <v>0</v>
      </c>
      <c r="FK872">
        <v>160</v>
      </c>
      <c r="FL872">
        <v>0</v>
      </c>
      <c r="FM872">
        <v>84</v>
      </c>
      <c r="FN872">
        <v>0</v>
      </c>
      <c r="FO872">
        <v>0</v>
      </c>
      <c r="FP872">
        <v>0</v>
      </c>
    </row>
    <row r="873" spans="1:172" x14ac:dyDescent="0.2">
      <c r="A873">
        <v>11673</v>
      </c>
      <c r="B873" t="s">
        <v>1231</v>
      </c>
      <c r="C873" t="s">
        <v>86</v>
      </c>
      <c r="D873" t="s">
        <v>624</v>
      </c>
      <c r="E873">
        <v>1979</v>
      </c>
      <c r="F873">
        <v>41</v>
      </c>
      <c r="G873" t="s">
        <v>772</v>
      </c>
      <c r="H873">
        <v>0</v>
      </c>
      <c r="I873">
        <v>0</v>
      </c>
      <c r="J873">
        <v>231.8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BX873">
        <v>0</v>
      </c>
      <c r="BY873">
        <v>0</v>
      </c>
      <c r="BZ873">
        <v>0</v>
      </c>
      <c r="CA873">
        <v>0</v>
      </c>
      <c r="CB873">
        <v>0</v>
      </c>
      <c r="CC873">
        <v>0</v>
      </c>
      <c r="CD873">
        <v>0</v>
      </c>
      <c r="CE873">
        <v>0</v>
      </c>
      <c r="CF873">
        <v>0</v>
      </c>
      <c r="CG873">
        <v>0</v>
      </c>
      <c r="CH873">
        <v>0</v>
      </c>
      <c r="CI873">
        <v>0</v>
      </c>
      <c r="CJ873">
        <v>0</v>
      </c>
      <c r="CK873">
        <v>0</v>
      </c>
      <c r="CL873">
        <v>0</v>
      </c>
      <c r="CM873">
        <v>0</v>
      </c>
      <c r="CN873">
        <v>0</v>
      </c>
      <c r="CO873">
        <v>0</v>
      </c>
      <c r="CP873">
        <v>0</v>
      </c>
      <c r="CQ873">
        <v>0</v>
      </c>
      <c r="CR873">
        <v>0</v>
      </c>
      <c r="CS873">
        <v>0</v>
      </c>
      <c r="CT873">
        <v>0</v>
      </c>
      <c r="CU873">
        <v>0</v>
      </c>
      <c r="CV873">
        <v>0</v>
      </c>
      <c r="CW873">
        <v>0</v>
      </c>
      <c r="CX873">
        <v>0</v>
      </c>
      <c r="CY873">
        <v>0</v>
      </c>
      <c r="CZ873">
        <v>0</v>
      </c>
      <c r="DA873">
        <v>0</v>
      </c>
      <c r="DB873">
        <v>0</v>
      </c>
      <c r="DC873">
        <v>0</v>
      </c>
      <c r="DD873">
        <v>0</v>
      </c>
      <c r="DE873">
        <v>0</v>
      </c>
      <c r="DF873">
        <v>0</v>
      </c>
      <c r="DG873">
        <v>0</v>
      </c>
      <c r="DH873">
        <v>0</v>
      </c>
      <c r="DI873">
        <v>0</v>
      </c>
      <c r="DJ873">
        <v>0</v>
      </c>
      <c r="DK873">
        <v>0</v>
      </c>
      <c r="DL873">
        <v>0</v>
      </c>
      <c r="DM873">
        <v>0</v>
      </c>
      <c r="DN873">
        <v>0</v>
      </c>
      <c r="DO873">
        <v>0</v>
      </c>
      <c r="DP873">
        <v>0</v>
      </c>
      <c r="DQ873">
        <v>0</v>
      </c>
      <c r="DR873">
        <v>0</v>
      </c>
      <c r="DS873">
        <v>0</v>
      </c>
      <c r="DT873">
        <v>0</v>
      </c>
      <c r="DU873">
        <v>0</v>
      </c>
      <c r="DV873">
        <v>0</v>
      </c>
      <c r="DW873">
        <v>0</v>
      </c>
      <c r="DX873">
        <v>0</v>
      </c>
      <c r="DY873">
        <v>0</v>
      </c>
      <c r="DZ873">
        <v>0</v>
      </c>
      <c r="EA873">
        <v>0</v>
      </c>
      <c r="EB873">
        <v>0</v>
      </c>
      <c r="EC873">
        <v>0</v>
      </c>
      <c r="ED873">
        <v>0</v>
      </c>
      <c r="EE873">
        <v>0</v>
      </c>
      <c r="EF873">
        <v>0</v>
      </c>
      <c r="EG873">
        <v>0</v>
      </c>
      <c r="EH873">
        <v>0</v>
      </c>
      <c r="EI873">
        <v>0</v>
      </c>
      <c r="EJ873">
        <v>0</v>
      </c>
      <c r="EK873">
        <v>0</v>
      </c>
      <c r="EL873">
        <v>0</v>
      </c>
      <c r="EM873">
        <v>0</v>
      </c>
      <c r="EN873">
        <v>0</v>
      </c>
      <c r="EO873">
        <v>0</v>
      </c>
      <c r="EP873">
        <v>0</v>
      </c>
      <c r="EQ873">
        <v>0</v>
      </c>
      <c r="ER873">
        <v>0</v>
      </c>
      <c r="ES873">
        <v>0</v>
      </c>
      <c r="ET873">
        <v>0</v>
      </c>
      <c r="EU873">
        <v>0</v>
      </c>
      <c r="EV873">
        <v>0</v>
      </c>
      <c r="EW873">
        <v>0</v>
      </c>
      <c r="EX873">
        <v>0</v>
      </c>
      <c r="EY873">
        <v>0</v>
      </c>
      <c r="EZ873">
        <v>0</v>
      </c>
      <c r="FA873">
        <v>0</v>
      </c>
      <c r="FB873">
        <v>0</v>
      </c>
      <c r="FC873">
        <v>0</v>
      </c>
      <c r="FD873">
        <v>0</v>
      </c>
      <c r="FE873">
        <v>319</v>
      </c>
      <c r="FF873">
        <v>0</v>
      </c>
      <c r="FG873">
        <v>0</v>
      </c>
      <c r="FH873">
        <v>0</v>
      </c>
      <c r="FI873">
        <v>0</v>
      </c>
      <c r="FJ873">
        <v>0</v>
      </c>
      <c r="FK873">
        <v>0</v>
      </c>
      <c r="FL873">
        <v>0</v>
      </c>
      <c r="FM873">
        <v>0</v>
      </c>
      <c r="FN873">
        <v>0</v>
      </c>
      <c r="FO873">
        <v>0</v>
      </c>
      <c r="FP873">
        <v>0</v>
      </c>
    </row>
    <row r="874" spans="1:172" x14ac:dyDescent="0.2">
      <c r="A874">
        <v>11695</v>
      </c>
      <c r="B874" t="s">
        <v>948</v>
      </c>
      <c r="C874" t="s">
        <v>59</v>
      </c>
      <c r="D874" t="s">
        <v>624</v>
      </c>
      <c r="E874">
        <v>2008</v>
      </c>
      <c r="F874">
        <v>12</v>
      </c>
      <c r="G874" t="s">
        <v>783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BX874">
        <v>0</v>
      </c>
      <c r="BY874">
        <v>0</v>
      </c>
      <c r="BZ874">
        <v>0</v>
      </c>
      <c r="CA874">
        <v>0</v>
      </c>
      <c r="CB874">
        <v>0</v>
      </c>
      <c r="CC874">
        <v>0</v>
      </c>
      <c r="CD874">
        <v>0</v>
      </c>
      <c r="CE874">
        <v>0</v>
      </c>
      <c r="CF874">
        <v>0</v>
      </c>
      <c r="CG874">
        <v>0</v>
      </c>
      <c r="CH874">
        <v>0</v>
      </c>
      <c r="CI874">
        <v>2</v>
      </c>
      <c r="CJ874">
        <v>0</v>
      </c>
      <c r="CK874">
        <v>0</v>
      </c>
      <c r="CL874">
        <v>0</v>
      </c>
      <c r="CM874">
        <v>0</v>
      </c>
      <c r="CN874">
        <v>0</v>
      </c>
      <c r="CO874">
        <v>0</v>
      </c>
      <c r="CP874">
        <v>0</v>
      </c>
      <c r="CQ874">
        <v>0</v>
      </c>
      <c r="CR874">
        <v>0</v>
      </c>
      <c r="CS874">
        <v>0</v>
      </c>
      <c r="CT874">
        <v>0</v>
      </c>
      <c r="CU874">
        <v>0</v>
      </c>
      <c r="CV874">
        <v>0</v>
      </c>
      <c r="CW874">
        <v>0</v>
      </c>
      <c r="CX874">
        <v>0</v>
      </c>
      <c r="CY874">
        <v>0</v>
      </c>
      <c r="CZ874">
        <v>0</v>
      </c>
      <c r="DA874">
        <v>0</v>
      </c>
      <c r="DB874">
        <v>0</v>
      </c>
      <c r="DC874">
        <v>0</v>
      </c>
      <c r="DD874">
        <v>0</v>
      </c>
      <c r="DE874">
        <v>0</v>
      </c>
      <c r="DF874">
        <v>0</v>
      </c>
      <c r="DG874">
        <v>0</v>
      </c>
      <c r="DH874">
        <v>0</v>
      </c>
      <c r="DI874">
        <v>0</v>
      </c>
      <c r="DJ874">
        <v>0</v>
      </c>
      <c r="DK874">
        <v>0</v>
      </c>
      <c r="DL874">
        <v>0</v>
      </c>
      <c r="DM874">
        <v>0</v>
      </c>
      <c r="DN874">
        <v>0</v>
      </c>
      <c r="DO874">
        <v>0</v>
      </c>
      <c r="DP874">
        <v>0</v>
      </c>
      <c r="DQ874">
        <v>0</v>
      </c>
      <c r="DR874">
        <v>0</v>
      </c>
      <c r="DS874">
        <v>0</v>
      </c>
      <c r="DT874">
        <v>0</v>
      </c>
      <c r="DU874">
        <v>0</v>
      </c>
      <c r="DV874">
        <v>0</v>
      </c>
      <c r="DW874">
        <v>0</v>
      </c>
      <c r="DX874">
        <v>0</v>
      </c>
      <c r="DY874">
        <v>0</v>
      </c>
      <c r="DZ874">
        <v>0</v>
      </c>
      <c r="EA874">
        <v>0</v>
      </c>
      <c r="EB874">
        <v>0</v>
      </c>
      <c r="EC874">
        <v>0</v>
      </c>
      <c r="ED874">
        <v>0</v>
      </c>
      <c r="EE874">
        <v>0</v>
      </c>
      <c r="EF874">
        <v>0</v>
      </c>
      <c r="EG874">
        <v>0</v>
      </c>
      <c r="EH874">
        <v>0</v>
      </c>
      <c r="EI874">
        <v>0</v>
      </c>
      <c r="EJ874">
        <v>0</v>
      </c>
      <c r="EK874">
        <v>0</v>
      </c>
      <c r="EL874">
        <v>1</v>
      </c>
      <c r="EM874">
        <v>0</v>
      </c>
      <c r="EN874">
        <v>0</v>
      </c>
      <c r="EO874">
        <v>0</v>
      </c>
      <c r="EP874">
        <v>0</v>
      </c>
      <c r="EQ874">
        <v>0</v>
      </c>
      <c r="ER874">
        <v>0</v>
      </c>
      <c r="ES874">
        <v>0</v>
      </c>
      <c r="ET874">
        <v>0</v>
      </c>
      <c r="EU874">
        <v>0</v>
      </c>
      <c r="EV874">
        <v>0</v>
      </c>
      <c r="EW874">
        <v>0</v>
      </c>
      <c r="EX874">
        <v>0</v>
      </c>
      <c r="EY874">
        <v>0</v>
      </c>
      <c r="EZ874">
        <v>0</v>
      </c>
      <c r="FA874">
        <v>0</v>
      </c>
      <c r="FB874">
        <v>0</v>
      </c>
      <c r="FC874">
        <v>0</v>
      </c>
      <c r="FD874">
        <v>0</v>
      </c>
      <c r="FE874">
        <v>0</v>
      </c>
      <c r="FF874">
        <v>0</v>
      </c>
      <c r="FG874">
        <v>239</v>
      </c>
      <c r="FH874">
        <v>0</v>
      </c>
      <c r="FI874">
        <v>184</v>
      </c>
      <c r="FJ874">
        <v>0</v>
      </c>
      <c r="FK874">
        <v>97</v>
      </c>
      <c r="FL874">
        <v>0</v>
      </c>
      <c r="FM874">
        <v>52</v>
      </c>
      <c r="FN874">
        <v>0</v>
      </c>
      <c r="FO874">
        <v>0</v>
      </c>
      <c r="FP874">
        <v>0</v>
      </c>
    </row>
    <row r="875" spans="1:172" x14ac:dyDescent="0.2">
      <c r="A875">
        <v>11700</v>
      </c>
      <c r="B875" t="s">
        <v>852</v>
      </c>
      <c r="C875" t="s">
        <v>59</v>
      </c>
      <c r="D875" t="s">
        <v>624</v>
      </c>
      <c r="E875">
        <v>2008</v>
      </c>
      <c r="F875">
        <v>12</v>
      </c>
      <c r="G875" t="s">
        <v>783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BX875">
        <v>0</v>
      </c>
      <c r="BY875">
        <v>0</v>
      </c>
      <c r="BZ875">
        <v>0</v>
      </c>
      <c r="CA875">
        <v>0</v>
      </c>
      <c r="CB875">
        <v>0</v>
      </c>
      <c r="CC875">
        <v>0</v>
      </c>
      <c r="CD875">
        <v>0</v>
      </c>
      <c r="CE875">
        <v>0</v>
      </c>
      <c r="CF875">
        <v>0</v>
      </c>
      <c r="CG875">
        <v>0</v>
      </c>
      <c r="CH875">
        <v>0</v>
      </c>
      <c r="CI875">
        <v>2</v>
      </c>
      <c r="CJ875">
        <v>0</v>
      </c>
      <c r="CK875">
        <v>0</v>
      </c>
      <c r="CL875">
        <v>0</v>
      </c>
      <c r="CM875">
        <v>0</v>
      </c>
      <c r="CN875">
        <v>0</v>
      </c>
      <c r="CO875">
        <v>0</v>
      </c>
      <c r="CP875">
        <v>0</v>
      </c>
      <c r="CQ875">
        <v>0</v>
      </c>
      <c r="CR875">
        <v>0</v>
      </c>
      <c r="CS875">
        <v>0</v>
      </c>
      <c r="CT875">
        <v>0</v>
      </c>
      <c r="CU875">
        <v>0</v>
      </c>
      <c r="CV875">
        <v>0</v>
      </c>
      <c r="CW875">
        <v>0</v>
      </c>
      <c r="CX875">
        <v>0</v>
      </c>
      <c r="CY875">
        <v>0</v>
      </c>
      <c r="CZ875">
        <v>0</v>
      </c>
      <c r="DA875">
        <v>0</v>
      </c>
      <c r="DB875">
        <v>0</v>
      </c>
      <c r="DC875">
        <v>0</v>
      </c>
      <c r="DD875">
        <v>0</v>
      </c>
      <c r="DE875">
        <v>0</v>
      </c>
      <c r="DF875">
        <v>0</v>
      </c>
      <c r="DG875">
        <v>0</v>
      </c>
      <c r="DH875">
        <v>0</v>
      </c>
      <c r="DI875">
        <v>0</v>
      </c>
      <c r="DJ875">
        <v>0</v>
      </c>
      <c r="DK875">
        <v>0</v>
      </c>
      <c r="DL875">
        <v>0</v>
      </c>
      <c r="DM875">
        <v>0</v>
      </c>
      <c r="DN875">
        <v>0</v>
      </c>
      <c r="DO875">
        <v>0</v>
      </c>
      <c r="DP875">
        <v>0</v>
      </c>
      <c r="DQ875">
        <v>0</v>
      </c>
      <c r="DR875">
        <v>0</v>
      </c>
      <c r="DS875">
        <v>0</v>
      </c>
      <c r="DT875">
        <v>0</v>
      </c>
      <c r="DU875">
        <v>0</v>
      </c>
      <c r="DV875">
        <v>0</v>
      </c>
      <c r="DW875">
        <v>0</v>
      </c>
      <c r="DX875">
        <v>0</v>
      </c>
      <c r="DY875">
        <v>0</v>
      </c>
      <c r="DZ875">
        <v>1</v>
      </c>
      <c r="EA875">
        <v>0</v>
      </c>
      <c r="EB875">
        <v>0</v>
      </c>
      <c r="EC875">
        <v>0</v>
      </c>
      <c r="ED875">
        <v>0</v>
      </c>
      <c r="EE875">
        <v>0</v>
      </c>
      <c r="EF875">
        <v>0</v>
      </c>
      <c r="EG875">
        <v>0</v>
      </c>
      <c r="EH875">
        <v>0</v>
      </c>
      <c r="EI875">
        <v>0</v>
      </c>
      <c r="EJ875">
        <v>0</v>
      </c>
      <c r="EK875">
        <v>0</v>
      </c>
      <c r="EL875">
        <v>0</v>
      </c>
      <c r="EM875">
        <v>0</v>
      </c>
      <c r="EN875">
        <v>0</v>
      </c>
      <c r="EO875">
        <v>0</v>
      </c>
      <c r="EP875">
        <v>0</v>
      </c>
      <c r="EQ875">
        <v>0</v>
      </c>
      <c r="ER875">
        <v>0</v>
      </c>
      <c r="ES875">
        <v>0</v>
      </c>
      <c r="ET875">
        <v>0</v>
      </c>
      <c r="EU875">
        <v>0</v>
      </c>
      <c r="EV875">
        <v>0</v>
      </c>
      <c r="EW875">
        <v>0</v>
      </c>
      <c r="EX875">
        <v>0</v>
      </c>
      <c r="EY875">
        <v>0</v>
      </c>
      <c r="EZ875">
        <v>0</v>
      </c>
      <c r="FA875">
        <v>0</v>
      </c>
      <c r="FB875">
        <v>0</v>
      </c>
      <c r="FC875">
        <v>0</v>
      </c>
      <c r="FD875">
        <v>0</v>
      </c>
      <c r="FE875">
        <v>0</v>
      </c>
      <c r="FF875">
        <v>0</v>
      </c>
      <c r="FG875">
        <v>239</v>
      </c>
      <c r="FH875">
        <v>0</v>
      </c>
      <c r="FI875">
        <v>184</v>
      </c>
      <c r="FJ875">
        <v>0</v>
      </c>
      <c r="FK875">
        <v>97</v>
      </c>
      <c r="FL875">
        <v>0</v>
      </c>
      <c r="FM875">
        <v>52</v>
      </c>
      <c r="FN875">
        <v>0</v>
      </c>
      <c r="FO875">
        <v>0</v>
      </c>
      <c r="FP875">
        <v>0</v>
      </c>
    </row>
    <row r="876" spans="1:172" x14ac:dyDescent="0.2">
      <c r="A876">
        <v>11710</v>
      </c>
      <c r="B876" t="s">
        <v>695</v>
      </c>
      <c r="C876" t="s">
        <v>73</v>
      </c>
      <c r="D876" t="s">
        <v>624</v>
      </c>
      <c r="E876">
        <v>2007</v>
      </c>
      <c r="F876">
        <v>13</v>
      </c>
      <c r="G876" t="s">
        <v>781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1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0.7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0.55000000000000004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0</v>
      </c>
      <c r="BW876">
        <v>0</v>
      </c>
      <c r="BX876">
        <v>0</v>
      </c>
      <c r="BY876">
        <v>0</v>
      </c>
      <c r="BZ876">
        <v>0</v>
      </c>
      <c r="CA876">
        <v>0</v>
      </c>
      <c r="CB876">
        <v>0</v>
      </c>
      <c r="CC876">
        <v>0</v>
      </c>
      <c r="CD876">
        <v>0</v>
      </c>
      <c r="CE876">
        <v>0</v>
      </c>
      <c r="CF876">
        <v>0</v>
      </c>
      <c r="CG876">
        <v>0</v>
      </c>
      <c r="CH876">
        <v>0</v>
      </c>
      <c r="CI876">
        <v>0</v>
      </c>
      <c r="CJ876">
        <v>0</v>
      </c>
      <c r="CK876">
        <v>0</v>
      </c>
      <c r="CL876">
        <v>0</v>
      </c>
      <c r="CM876">
        <v>0</v>
      </c>
      <c r="CN876">
        <v>0</v>
      </c>
      <c r="CO876">
        <v>0</v>
      </c>
      <c r="CP876">
        <v>0</v>
      </c>
      <c r="CQ876">
        <v>0</v>
      </c>
      <c r="CR876">
        <v>0</v>
      </c>
      <c r="CS876">
        <v>0</v>
      </c>
      <c r="CT876">
        <v>0</v>
      </c>
      <c r="CU876">
        <v>0</v>
      </c>
      <c r="CV876">
        <v>0</v>
      </c>
      <c r="CW876">
        <v>0</v>
      </c>
      <c r="CX876">
        <v>0</v>
      </c>
      <c r="CY876">
        <v>0</v>
      </c>
      <c r="CZ876">
        <v>0</v>
      </c>
      <c r="DA876">
        <v>0</v>
      </c>
      <c r="DB876">
        <v>0</v>
      </c>
      <c r="DC876">
        <v>0</v>
      </c>
      <c r="DD876">
        <v>0</v>
      </c>
      <c r="DE876">
        <v>0</v>
      </c>
      <c r="DF876">
        <v>0</v>
      </c>
      <c r="DG876">
        <v>0</v>
      </c>
      <c r="DH876">
        <v>0</v>
      </c>
      <c r="DI876">
        <v>0</v>
      </c>
      <c r="DJ876">
        <v>0</v>
      </c>
      <c r="DK876">
        <v>0</v>
      </c>
      <c r="DL876">
        <v>0</v>
      </c>
      <c r="DM876">
        <v>0</v>
      </c>
      <c r="DN876">
        <v>0</v>
      </c>
      <c r="DO876">
        <v>0</v>
      </c>
      <c r="DP876">
        <v>0</v>
      </c>
      <c r="DQ876">
        <v>0</v>
      </c>
      <c r="DR876">
        <v>0</v>
      </c>
      <c r="DS876">
        <v>0</v>
      </c>
      <c r="DT876">
        <v>0</v>
      </c>
      <c r="DU876">
        <v>0</v>
      </c>
      <c r="DV876">
        <v>0</v>
      </c>
      <c r="DW876">
        <v>0</v>
      </c>
      <c r="DX876">
        <v>0</v>
      </c>
      <c r="DY876">
        <v>0</v>
      </c>
      <c r="DZ876">
        <v>0</v>
      </c>
      <c r="EA876">
        <v>0</v>
      </c>
      <c r="EB876">
        <v>0</v>
      </c>
      <c r="EC876">
        <v>0</v>
      </c>
      <c r="ED876">
        <v>0</v>
      </c>
      <c r="EE876">
        <v>0</v>
      </c>
      <c r="EF876">
        <v>0</v>
      </c>
      <c r="EG876">
        <v>0</v>
      </c>
      <c r="EH876">
        <v>0</v>
      </c>
      <c r="EI876">
        <v>0</v>
      </c>
      <c r="EJ876">
        <v>0</v>
      </c>
      <c r="EK876">
        <v>0</v>
      </c>
      <c r="EL876">
        <v>0</v>
      </c>
      <c r="EM876">
        <v>0</v>
      </c>
      <c r="EN876">
        <v>0</v>
      </c>
      <c r="EO876">
        <v>0</v>
      </c>
      <c r="EP876">
        <v>0</v>
      </c>
      <c r="EQ876">
        <v>0</v>
      </c>
      <c r="ER876">
        <v>0</v>
      </c>
      <c r="ES876">
        <v>0</v>
      </c>
      <c r="ET876">
        <v>0</v>
      </c>
      <c r="EU876">
        <v>0</v>
      </c>
      <c r="EV876">
        <v>0</v>
      </c>
      <c r="EW876">
        <v>0</v>
      </c>
      <c r="EX876">
        <v>0</v>
      </c>
      <c r="EY876">
        <v>0</v>
      </c>
      <c r="EZ876">
        <v>0</v>
      </c>
      <c r="FA876">
        <v>0</v>
      </c>
      <c r="FB876">
        <v>0</v>
      </c>
      <c r="FC876">
        <v>0</v>
      </c>
      <c r="FD876">
        <v>0</v>
      </c>
      <c r="FE876">
        <v>0</v>
      </c>
      <c r="FF876">
        <v>0</v>
      </c>
      <c r="FG876">
        <v>270</v>
      </c>
      <c r="FH876">
        <v>0</v>
      </c>
      <c r="FI876">
        <v>212</v>
      </c>
      <c r="FJ876">
        <v>0</v>
      </c>
      <c r="FK876">
        <v>119</v>
      </c>
      <c r="FL876">
        <v>0</v>
      </c>
      <c r="FM876">
        <v>0</v>
      </c>
      <c r="FN876">
        <v>0</v>
      </c>
      <c r="FO876">
        <v>0</v>
      </c>
      <c r="FP876">
        <v>0</v>
      </c>
    </row>
    <row r="877" spans="1:172" x14ac:dyDescent="0.2">
      <c r="A877">
        <v>11715</v>
      </c>
      <c r="B877" t="s">
        <v>648</v>
      </c>
      <c r="C877" t="s">
        <v>68</v>
      </c>
      <c r="D877" t="s">
        <v>624</v>
      </c>
      <c r="E877">
        <v>2008</v>
      </c>
      <c r="F877">
        <v>12</v>
      </c>
      <c r="G877" t="s">
        <v>783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16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3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3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5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3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5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10</v>
      </c>
      <c r="BX877">
        <v>0</v>
      </c>
      <c r="BY877">
        <v>0</v>
      </c>
      <c r="BZ877">
        <v>0</v>
      </c>
      <c r="CA877">
        <v>0</v>
      </c>
      <c r="CB877">
        <v>0</v>
      </c>
      <c r="CC877">
        <v>0</v>
      </c>
      <c r="CD877">
        <v>0</v>
      </c>
      <c r="CE877">
        <v>0</v>
      </c>
      <c r="CF877">
        <v>0</v>
      </c>
      <c r="CG877">
        <v>0</v>
      </c>
      <c r="CH877">
        <v>0</v>
      </c>
      <c r="CI877">
        <v>0</v>
      </c>
      <c r="CJ877">
        <v>0</v>
      </c>
      <c r="CK877">
        <v>0</v>
      </c>
      <c r="CL877">
        <v>0</v>
      </c>
      <c r="CM877">
        <v>0</v>
      </c>
      <c r="CN877">
        <v>0</v>
      </c>
      <c r="CO877">
        <v>0</v>
      </c>
      <c r="CP877">
        <v>0</v>
      </c>
      <c r="CQ877">
        <v>0</v>
      </c>
      <c r="CR877">
        <v>0</v>
      </c>
      <c r="CS877">
        <v>0</v>
      </c>
      <c r="CT877">
        <v>0</v>
      </c>
      <c r="CU877">
        <v>0</v>
      </c>
      <c r="CV877">
        <v>0</v>
      </c>
      <c r="CW877">
        <v>0</v>
      </c>
      <c r="CX877">
        <v>0</v>
      </c>
      <c r="CY877">
        <v>0</v>
      </c>
      <c r="CZ877">
        <v>0</v>
      </c>
      <c r="DA877">
        <v>0</v>
      </c>
      <c r="DB877">
        <v>0</v>
      </c>
      <c r="DC877">
        <v>3</v>
      </c>
      <c r="DD877">
        <v>0</v>
      </c>
      <c r="DE877">
        <v>0</v>
      </c>
      <c r="DF877">
        <v>0</v>
      </c>
      <c r="DG877">
        <v>0</v>
      </c>
      <c r="DH877">
        <v>0</v>
      </c>
      <c r="DI877">
        <v>0</v>
      </c>
      <c r="DJ877">
        <v>0</v>
      </c>
      <c r="DK877">
        <v>0</v>
      </c>
      <c r="DL877">
        <v>0</v>
      </c>
      <c r="DM877">
        <v>0</v>
      </c>
      <c r="DN877">
        <v>0</v>
      </c>
      <c r="DO877">
        <v>0</v>
      </c>
      <c r="DP877">
        <v>0</v>
      </c>
      <c r="DQ877">
        <v>0</v>
      </c>
      <c r="DR877">
        <v>0</v>
      </c>
      <c r="DS877">
        <v>0</v>
      </c>
      <c r="DT877">
        <v>0</v>
      </c>
      <c r="DU877">
        <v>0</v>
      </c>
      <c r="DV877">
        <v>0</v>
      </c>
      <c r="DW877">
        <v>0</v>
      </c>
      <c r="DX877">
        <v>0</v>
      </c>
      <c r="DY877">
        <v>0</v>
      </c>
      <c r="DZ877">
        <v>4</v>
      </c>
      <c r="EA877">
        <v>0</v>
      </c>
      <c r="EB877">
        <v>0</v>
      </c>
      <c r="EC877">
        <v>0</v>
      </c>
      <c r="ED877">
        <v>0</v>
      </c>
      <c r="EE877">
        <v>0</v>
      </c>
      <c r="EF877">
        <v>0</v>
      </c>
      <c r="EG877">
        <v>0</v>
      </c>
      <c r="EH877">
        <v>0</v>
      </c>
      <c r="EI877">
        <v>0</v>
      </c>
      <c r="EJ877">
        <v>0</v>
      </c>
      <c r="EK877">
        <v>0</v>
      </c>
      <c r="EL877">
        <v>4</v>
      </c>
      <c r="EM877">
        <v>0</v>
      </c>
      <c r="EN877">
        <v>0</v>
      </c>
      <c r="EO877">
        <v>0</v>
      </c>
      <c r="EP877">
        <v>0</v>
      </c>
      <c r="EQ877">
        <v>0</v>
      </c>
      <c r="ER877">
        <v>0</v>
      </c>
      <c r="ES877">
        <v>0</v>
      </c>
      <c r="ET877">
        <v>0</v>
      </c>
      <c r="EU877">
        <v>0</v>
      </c>
      <c r="EV877">
        <v>0</v>
      </c>
      <c r="EW877">
        <v>0</v>
      </c>
      <c r="EX877">
        <v>0</v>
      </c>
      <c r="EY877">
        <v>0</v>
      </c>
      <c r="EZ877">
        <v>0</v>
      </c>
      <c r="FA877">
        <v>0</v>
      </c>
      <c r="FB877">
        <v>0</v>
      </c>
      <c r="FC877">
        <v>0</v>
      </c>
      <c r="FD877">
        <v>0</v>
      </c>
      <c r="FE877">
        <v>350</v>
      </c>
      <c r="FF877">
        <v>0</v>
      </c>
      <c r="FG877">
        <v>139</v>
      </c>
      <c r="FH877">
        <v>0</v>
      </c>
      <c r="FI877">
        <v>100</v>
      </c>
      <c r="FJ877">
        <v>0</v>
      </c>
      <c r="FK877">
        <v>54</v>
      </c>
      <c r="FL877">
        <v>0</v>
      </c>
      <c r="FM877">
        <v>14</v>
      </c>
      <c r="FN877">
        <v>0</v>
      </c>
      <c r="FO877">
        <v>0</v>
      </c>
      <c r="FP877">
        <v>0</v>
      </c>
    </row>
    <row r="878" spans="1:172" x14ac:dyDescent="0.2">
      <c r="A878">
        <v>11724</v>
      </c>
      <c r="B878" t="s">
        <v>815</v>
      </c>
      <c r="C878" t="s">
        <v>53</v>
      </c>
      <c r="D878" t="s">
        <v>624</v>
      </c>
      <c r="E878">
        <v>1977</v>
      </c>
      <c r="F878">
        <v>43</v>
      </c>
      <c r="G878" t="s">
        <v>772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BX878">
        <v>0</v>
      </c>
      <c r="BY878">
        <v>0</v>
      </c>
      <c r="BZ878">
        <v>0</v>
      </c>
      <c r="CA878">
        <v>0</v>
      </c>
      <c r="CB878">
        <v>0</v>
      </c>
      <c r="CC878">
        <v>0</v>
      </c>
      <c r="CD878">
        <v>0</v>
      </c>
      <c r="CE878">
        <v>0</v>
      </c>
      <c r="CF878">
        <v>0</v>
      </c>
      <c r="CG878">
        <v>0</v>
      </c>
      <c r="CH878">
        <v>0</v>
      </c>
      <c r="CI878">
        <v>0</v>
      </c>
      <c r="CJ878">
        <v>0</v>
      </c>
      <c r="CK878">
        <v>0</v>
      </c>
      <c r="CL878">
        <v>0</v>
      </c>
      <c r="CM878">
        <v>0</v>
      </c>
      <c r="CN878">
        <v>0</v>
      </c>
      <c r="CO878">
        <v>0</v>
      </c>
      <c r="CP878">
        <v>0</v>
      </c>
      <c r="CQ878">
        <v>0</v>
      </c>
      <c r="CR878">
        <v>0</v>
      </c>
      <c r="CS878">
        <v>0</v>
      </c>
      <c r="CT878">
        <v>0</v>
      </c>
      <c r="CU878">
        <v>0</v>
      </c>
      <c r="CV878">
        <v>0</v>
      </c>
      <c r="CW878">
        <v>0</v>
      </c>
      <c r="CX878">
        <v>0</v>
      </c>
      <c r="CY878">
        <v>0</v>
      </c>
      <c r="CZ878">
        <v>0</v>
      </c>
      <c r="DA878">
        <v>0</v>
      </c>
      <c r="DB878">
        <v>0</v>
      </c>
      <c r="DC878">
        <v>0</v>
      </c>
      <c r="DD878">
        <v>0</v>
      </c>
      <c r="DE878">
        <v>0</v>
      </c>
      <c r="DF878">
        <v>0</v>
      </c>
      <c r="DG878">
        <v>0</v>
      </c>
      <c r="DH878">
        <v>0</v>
      </c>
      <c r="DI878">
        <v>0</v>
      </c>
      <c r="DJ878">
        <v>0</v>
      </c>
      <c r="DK878">
        <v>0</v>
      </c>
      <c r="DL878">
        <v>0</v>
      </c>
      <c r="DM878">
        <v>0</v>
      </c>
      <c r="DN878">
        <v>0</v>
      </c>
      <c r="DO878">
        <v>0</v>
      </c>
      <c r="DP878">
        <v>0</v>
      </c>
      <c r="DQ878">
        <v>0</v>
      </c>
      <c r="DR878">
        <v>0</v>
      </c>
      <c r="DS878">
        <v>0</v>
      </c>
      <c r="DT878">
        <v>0</v>
      </c>
      <c r="DU878">
        <v>0</v>
      </c>
      <c r="DV878">
        <v>0</v>
      </c>
      <c r="DW878">
        <v>0</v>
      </c>
      <c r="DX878">
        <v>0</v>
      </c>
      <c r="DY878">
        <v>0</v>
      </c>
      <c r="DZ878">
        <v>0</v>
      </c>
      <c r="EA878">
        <v>0</v>
      </c>
      <c r="EB878">
        <v>0</v>
      </c>
      <c r="EC878">
        <v>0</v>
      </c>
      <c r="ED878">
        <v>0</v>
      </c>
      <c r="EE878">
        <v>0</v>
      </c>
      <c r="EF878">
        <v>0</v>
      </c>
      <c r="EG878">
        <v>0</v>
      </c>
      <c r="EH878">
        <v>0</v>
      </c>
      <c r="EI878">
        <v>0</v>
      </c>
      <c r="EJ878">
        <v>0</v>
      </c>
      <c r="EK878">
        <v>0</v>
      </c>
      <c r="EL878">
        <v>0</v>
      </c>
      <c r="EM878">
        <v>0</v>
      </c>
      <c r="EN878">
        <v>0</v>
      </c>
      <c r="EO878">
        <v>0</v>
      </c>
      <c r="EP878">
        <v>0</v>
      </c>
      <c r="EQ878">
        <v>0</v>
      </c>
      <c r="ER878">
        <v>0</v>
      </c>
      <c r="ES878">
        <v>0</v>
      </c>
      <c r="ET878">
        <v>0</v>
      </c>
      <c r="EU878">
        <v>0</v>
      </c>
      <c r="EV878">
        <v>0</v>
      </c>
      <c r="EW878">
        <v>0</v>
      </c>
      <c r="EX878">
        <v>0</v>
      </c>
      <c r="EY878">
        <v>0</v>
      </c>
      <c r="EZ878">
        <v>0</v>
      </c>
      <c r="FA878">
        <v>0</v>
      </c>
      <c r="FB878">
        <v>0</v>
      </c>
      <c r="FC878">
        <v>0</v>
      </c>
      <c r="FD878">
        <v>0</v>
      </c>
      <c r="FE878">
        <v>0</v>
      </c>
      <c r="FF878">
        <v>0</v>
      </c>
      <c r="FG878">
        <v>0</v>
      </c>
      <c r="FH878">
        <v>0</v>
      </c>
      <c r="FI878">
        <v>0</v>
      </c>
      <c r="FJ878">
        <v>0</v>
      </c>
      <c r="FK878">
        <v>0</v>
      </c>
      <c r="FL878">
        <v>0</v>
      </c>
      <c r="FM878">
        <v>0</v>
      </c>
      <c r="FN878">
        <v>0</v>
      </c>
      <c r="FO878">
        <v>0</v>
      </c>
      <c r="FP878">
        <v>0</v>
      </c>
    </row>
    <row r="879" spans="1:172" x14ac:dyDescent="0.2">
      <c r="A879">
        <v>11746</v>
      </c>
      <c r="B879" t="s">
        <v>696</v>
      </c>
      <c r="C879" t="s">
        <v>74</v>
      </c>
      <c r="D879" t="s">
        <v>624</v>
      </c>
      <c r="E879">
        <v>2010</v>
      </c>
      <c r="F879">
        <v>10</v>
      </c>
      <c r="G879" t="s">
        <v>785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12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10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5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6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0</v>
      </c>
      <c r="BV879">
        <v>0</v>
      </c>
      <c r="BW879">
        <v>0</v>
      </c>
      <c r="BX879">
        <v>0</v>
      </c>
      <c r="BY879">
        <v>0</v>
      </c>
      <c r="BZ879">
        <v>0</v>
      </c>
      <c r="CA879">
        <v>0</v>
      </c>
      <c r="CB879">
        <v>0</v>
      </c>
      <c r="CC879">
        <v>0</v>
      </c>
      <c r="CD879">
        <v>0</v>
      </c>
      <c r="CE879">
        <v>0</v>
      </c>
      <c r="CF879">
        <v>0</v>
      </c>
      <c r="CG879">
        <v>0</v>
      </c>
      <c r="CH879">
        <v>0</v>
      </c>
      <c r="CI879">
        <v>0</v>
      </c>
      <c r="CJ879">
        <v>5.5</v>
      </c>
      <c r="CK879">
        <v>0</v>
      </c>
      <c r="CL879">
        <v>0</v>
      </c>
      <c r="CM879">
        <v>0</v>
      </c>
      <c r="CN879">
        <v>0</v>
      </c>
      <c r="CO879">
        <v>0</v>
      </c>
      <c r="CP879">
        <v>0</v>
      </c>
      <c r="CQ879">
        <v>0</v>
      </c>
      <c r="CR879">
        <v>0</v>
      </c>
      <c r="CS879">
        <v>0</v>
      </c>
      <c r="CT879">
        <v>1.5</v>
      </c>
      <c r="CU879">
        <v>0</v>
      </c>
      <c r="CV879">
        <v>0</v>
      </c>
      <c r="CW879">
        <v>0</v>
      </c>
      <c r="CX879">
        <v>0</v>
      </c>
      <c r="CY879">
        <v>0</v>
      </c>
      <c r="CZ879">
        <v>0</v>
      </c>
      <c r="DA879">
        <v>0</v>
      </c>
      <c r="DB879">
        <v>0</v>
      </c>
      <c r="DC879">
        <v>0</v>
      </c>
      <c r="DD879">
        <v>16</v>
      </c>
      <c r="DE879">
        <v>0</v>
      </c>
      <c r="DF879">
        <v>0</v>
      </c>
      <c r="DG879">
        <v>0</v>
      </c>
      <c r="DH879">
        <v>0</v>
      </c>
      <c r="DI879">
        <v>0</v>
      </c>
      <c r="DJ879">
        <v>0</v>
      </c>
      <c r="DK879">
        <v>0</v>
      </c>
      <c r="DL879">
        <v>0</v>
      </c>
      <c r="DM879">
        <v>0</v>
      </c>
      <c r="DN879">
        <v>0</v>
      </c>
      <c r="DO879">
        <v>0</v>
      </c>
      <c r="DP879">
        <v>0</v>
      </c>
      <c r="DQ879">
        <v>0</v>
      </c>
      <c r="DR879">
        <v>0</v>
      </c>
      <c r="DS879">
        <v>0</v>
      </c>
      <c r="DT879">
        <v>0</v>
      </c>
      <c r="DU879">
        <v>0</v>
      </c>
      <c r="DV879">
        <v>0</v>
      </c>
      <c r="DW879">
        <v>0</v>
      </c>
      <c r="DX879">
        <v>0</v>
      </c>
      <c r="DY879">
        <v>0</v>
      </c>
      <c r="DZ879">
        <v>0</v>
      </c>
      <c r="EA879">
        <v>0</v>
      </c>
      <c r="EB879">
        <v>0</v>
      </c>
      <c r="EC879">
        <v>0</v>
      </c>
      <c r="ED879">
        <v>0</v>
      </c>
      <c r="EE879">
        <v>0</v>
      </c>
      <c r="EF879">
        <v>0</v>
      </c>
      <c r="EG879">
        <v>0</v>
      </c>
      <c r="EH879">
        <v>0</v>
      </c>
      <c r="EI879">
        <v>0</v>
      </c>
      <c r="EJ879">
        <v>0</v>
      </c>
      <c r="EK879">
        <v>0</v>
      </c>
      <c r="EL879">
        <v>1</v>
      </c>
      <c r="EM879">
        <v>0</v>
      </c>
      <c r="EN879">
        <v>0</v>
      </c>
      <c r="EO879">
        <v>0</v>
      </c>
      <c r="EP879">
        <v>0</v>
      </c>
      <c r="EQ879">
        <v>0</v>
      </c>
      <c r="ER879">
        <v>0</v>
      </c>
      <c r="ES879">
        <v>0</v>
      </c>
      <c r="ET879">
        <v>0</v>
      </c>
      <c r="EU879">
        <v>0</v>
      </c>
      <c r="EV879">
        <v>0</v>
      </c>
      <c r="EW879">
        <v>0</v>
      </c>
      <c r="EX879">
        <v>0</v>
      </c>
      <c r="EY879">
        <v>0</v>
      </c>
      <c r="EZ879">
        <v>0</v>
      </c>
      <c r="FA879">
        <v>0</v>
      </c>
      <c r="FB879">
        <v>0</v>
      </c>
      <c r="FC879">
        <v>0</v>
      </c>
      <c r="FD879">
        <v>0</v>
      </c>
      <c r="FE879">
        <v>0</v>
      </c>
      <c r="FF879">
        <v>0</v>
      </c>
      <c r="FG879">
        <v>130</v>
      </c>
      <c r="FH879">
        <v>0</v>
      </c>
      <c r="FI879">
        <v>90</v>
      </c>
      <c r="FJ879">
        <v>0</v>
      </c>
      <c r="FK879">
        <v>49</v>
      </c>
      <c r="FL879">
        <v>0</v>
      </c>
      <c r="FM879">
        <v>20</v>
      </c>
      <c r="FN879">
        <v>0</v>
      </c>
      <c r="FO879">
        <v>6</v>
      </c>
      <c r="FP879">
        <v>0</v>
      </c>
    </row>
    <row r="880" spans="1:172" x14ac:dyDescent="0.2">
      <c r="A880">
        <v>11747</v>
      </c>
      <c r="B880" t="s">
        <v>834</v>
      </c>
      <c r="C880" t="s">
        <v>1264</v>
      </c>
      <c r="D880" t="s">
        <v>624</v>
      </c>
      <c r="E880">
        <v>2008</v>
      </c>
      <c r="F880">
        <v>12</v>
      </c>
      <c r="G880" t="s">
        <v>783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BX880">
        <v>0</v>
      </c>
      <c r="BY880">
        <v>0</v>
      </c>
      <c r="BZ880">
        <v>0</v>
      </c>
      <c r="CA880">
        <v>0</v>
      </c>
      <c r="CB880">
        <v>0</v>
      </c>
      <c r="CC880">
        <v>0</v>
      </c>
      <c r="CD880">
        <v>0</v>
      </c>
      <c r="CE880">
        <v>0</v>
      </c>
      <c r="CF880">
        <v>0</v>
      </c>
      <c r="CG880">
        <v>0</v>
      </c>
      <c r="CH880">
        <v>0</v>
      </c>
      <c r="CI880">
        <v>0</v>
      </c>
      <c r="CJ880">
        <v>0</v>
      </c>
      <c r="CK880">
        <v>0</v>
      </c>
      <c r="CL880">
        <v>0</v>
      </c>
      <c r="CM880">
        <v>0</v>
      </c>
      <c r="CN880">
        <v>0</v>
      </c>
      <c r="CO880">
        <v>0</v>
      </c>
      <c r="CP880">
        <v>0</v>
      </c>
      <c r="CQ880">
        <v>0</v>
      </c>
      <c r="CR880">
        <v>0</v>
      </c>
      <c r="CS880">
        <v>0</v>
      </c>
      <c r="CT880">
        <v>0</v>
      </c>
      <c r="CU880">
        <v>0</v>
      </c>
      <c r="CV880">
        <v>0</v>
      </c>
      <c r="CW880">
        <v>0</v>
      </c>
      <c r="CX880">
        <v>0</v>
      </c>
      <c r="CY880">
        <v>0</v>
      </c>
      <c r="CZ880">
        <v>0</v>
      </c>
      <c r="DA880">
        <v>0</v>
      </c>
      <c r="DB880">
        <v>0</v>
      </c>
      <c r="DC880">
        <v>0</v>
      </c>
      <c r="DD880">
        <v>0</v>
      </c>
      <c r="DE880">
        <v>0</v>
      </c>
      <c r="DF880">
        <v>0</v>
      </c>
      <c r="DG880">
        <v>0</v>
      </c>
      <c r="DH880">
        <v>0</v>
      </c>
      <c r="DI880">
        <v>0</v>
      </c>
      <c r="DJ880">
        <v>0</v>
      </c>
      <c r="DK880">
        <v>0</v>
      </c>
      <c r="DL880">
        <v>0</v>
      </c>
      <c r="DM880">
        <v>0</v>
      </c>
      <c r="DN880">
        <v>0</v>
      </c>
      <c r="DO880">
        <v>0</v>
      </c>
      <c r="DP880">
        <v>0</v>
      </c>
      <c r="DQ880">
        <v>0</v>
      </c>
      <c r="DR880">
        <v>0</v>
      </c>
      <c r="DS880">
        <v>0</v>
      </c>
      <c r="DT880">
        <v>0</v>
      </c>
      <c r="DU880">
        <v>0</v>
      </c>
      <c r="DV880">
        <v>0</v>
      </c>
      <c r="DW880">
        <v>0</v>
      </c>
      <c r="DX880">
        <v>0</v>
      </c>
      <c r="DY880">
        <v>0</v>
      </c>
      <c r="DZ880">
        <v>4</v>
      </c>
      <c r="EA880">
        <v>0</v>
      </c>
      <c r="EB880">
        <v>0</v>
      </c>
      <c r="EC880">
        <v>0</v>
      </c>
      <c r="ED880">
        <v>0</v>
      </c>
      <c r="EE880">
        <v>0</v>
      </c>
      <c r="EF880">
        <v>0</v>
      </c>
      <c r="EG880">
        <v>0</v>
      </c>
      <c r="EH880">
        <v>0</v>
      </c>
      <c r="EI880">
        <v>0</v>
      </c>
      <c r="EJ880">
        <v>0</v>
      </c>
      <c r="EK880">
        <v>0</v>
      </c>
      <c r="EL880">
        <v>0</v>
      </c>
      <c r="EM880">
        <v>0</v>
      </c>
      <c r="EN880">
        <v>0</v>
      </c>
      <c r="EO880">
        <v>0</v>
      </c>
      <c r="EP880">
        <v>0</v>
      </c>
      <c r="EQ880">
        <v>0</v>
      </c>
      <c r="ER880">
        <v>0</v>
      </c>
      <c r="ES880">
        <v>0</v>
      </c>
      <c r="ET880">
        <v>0</v>
      </c>
      <c r="EU880">
        <v>0</v>
      </c>
      <c r="EV880">
        <v>0</v>
      </c>
      <c r="EW880">
        <v>0</v>
      </c>
      <c r="EX880">
        <v>0</v>
      </c>
      <c r="EY880">
        <v>0</v>
      </c>
      <c r="EZ880">
        <v>0</v>
      </c>
      <c r="FA880">
        <v>0</v>
      </c>
      <c r="FB880">
        <v>0</v>
      </c>
      <c r="FC880">
        <v>0</v>
      </c>
      <c r="FD880">
        <v>0</v>
      </c>
      <c r="FE880">
        <v>0</v>
      </c>
      <c r="FF880">
        <v>0</v>
      </c>
      <c r="FG880">
        <v>0</v>
      </c>
      <c r="FH880">
        <v>0</v>
      </c>
      <c r="FI880">
        <v>0</v>
      </c>
      <c r="FJ880">
        <v>0</v>
      </c>
      <c r="FK880">
        <v>0</v>
      </c>
      <c r="FL880">
        <v>0</v>
      </c>
      <c r="FM880">
        <v>0</v>
      </c>
      <c r="FN880">
        <v>0</v>
      </c>
      <c r="FO880">
        <v>0</v>
      </c>
      <c r="FP880">
        <v>0</v>
      </c>
    </row>
    <row r="881" spans="1:172" x14ac:dyDescent="0.2">
      <c r="A881">
        <v>11749</v>
      </c>
      <c r="B881" t="s">
        <v>1291</v>
      </c>
      <c r="C881" t="s">
        <v>1264</v>
      </c>
      <c r="D881" t="s">
        <v>625</v>
      </c>
      <c r="E881">
        <v>1957</v>
      </c>
      <c r="F881">
        <v>63</v>
      </c>
      <c r="G881" t="s">
        <v>770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BX881">
        <v>0</v>
      </c>
      <c r="BY881">
        <v>0</v>
      </c>
      <c r="BZ881">
        <v>0</v>
      </c>
      <c r="CA881">
        <v>0</v>
      </c>
      <c r="CB881">
        <v>0</v>
      </c>
      <c r="CC881">
        <v>0</v>
      </c>
      <c r="CD881">
        <v>0</v>
      </c>
      <c r="CE881">
        <v>0</v>
      </c>
      <c r="CF881">
        <v>0</v>
      </c>
      <c r="CG881">
        <v>0</v>
      </c>
      <c r="CH881">
        <v>0</v>
      </c>
      <c r="CI881">
        <v>0</v>
      </c>
      <c r="CJ881">
        <v>0</v>
      </c>
      <c r="CK881">
        <v>0</v>
      </c>
      <c r="CL881">
        <v>0</v>
      </c>
      <c r="CM881">
        <v>0</v>
      </c>
      <c r="CN881">
        <v>0</v>
      </c>
      <c r="CO881">
        <v>0</v>
      </c>
      <c r="CP881">
        <v>0</v>
      </c>
      <c r="CQ881">
        <v>0</v>
      </c>
      <c r="CR881">
        <v>0</v>
      </c>
      <c r="CS881">
        <v>0</v>
      </c>
      <c r="CT881">
        <v>0</v>
      </c>
      <c r="CU881">
        <v>0</v>
      </c>
      <c r="CV881">
        <v>0</v>
      </c>
      <c r="CW881">
        <v>0</v>
      </c>
      <c r="CX881">
        <v>0</v>
      </c>
      <c r="CY881">
        <v>0</v>
      </c>
      <c r="CZ881">
        <v>0</v>
      </c>
      <c r="DA881">
        <v>0</v>
      </c>
      <c r="DB881">
        <v>0</v>
      </c>
      <c r="DC881">
        <v>0</v>
      </c>
      <c r="DD881">
        <v>0</v>
      </c>
      <c r="DE881">
        <v>0</v>
      </c>
      <c r="DF881">
        <v>0</v>
      </c>
      <c r="DG881">
        <v>0</v>
      </c>
      <c r="DH881">
        <v>0</v>
      </c>
      <c r="DI881">
        <v>0</v>
      </c>
      <c r="DJ881">
        <v>0</v>
      </c>
      <c r="DK881">
        <v>0</v>
      </c>
      <c r="DL881">
        <v>0</v>
      </c>
      <c r="DM881">
        <v>0</v>
      </c>
      <c r="DN881">
        <v>0</v>
      </c>
      <c r="DO881">
        <v>0</v>
      </c>
      <c r="DP881">
        <v>0</v>
      </c>
      <c r="DQ881">
        <v>0</v>
      </c>
      <c r="DR881">
        <v>0</v>
      </c>
      <c r="DS881">
        <v>0</v>
      </c>
      <c r="DT881">
        <v>0</v>
      </c>
      <c r="DU881">
        <v>0</v>
      </c>
      <c r="DV881">
        <v>0</v>
      </c>
      <c r="DW881">
        <v>0</v>
      </c>
      <c r="DX881">
        <v>0</v>
      </c>
      <c r="DY881">
        <v>0</v>
      </c>
      <c r="DZ881">
        <v>0</v>
      </c>
      <c r="EA881">
        <v>0</v>
      </c>
      <c r="EB881">
        <v>0</v>
      </c>
      <c r="EC881">
        <v>0</v>
      </c>
      <c r="ED881">
        <v>0</v>
      </c>
      <c r="EE881">
        <v>0</v>
      </c>
      <c r="EF881">
        <v>0</v>
      </c>
      <c r="EG881">
        <v>0</v>
      </c>
      <c r="EH881">
        <v>0</v>
      </c>
      <c r="EI881">
        <v>0</v>
      </c>
      <c r="EJ881">
        <v>0</v>
      </c>
      <c r="EK881">
        <v>0</v>
      </c>
      <c r="EL881">
        <v>0</v>
      </c>
      <c r="EM881">
        <v>0</v>
      </c>
      <c r="EN881">
        <v>8</v>
      </c>
      <c r="EO881">
        <v>0</v>
      </c>
      <c r="EP881">
        <v>0</v>
      </c>
      <c r="EQ881">
        <v>0</v>
      </c>
      <c r="ER881">
        <v>0</v>
      </c>
      <c r="ES881">
        <v>0</v>
      </c>
      <c r="ET881">
        <v>0</v>
      </c>
      <c r="EU881">
        <v>0</v>
      </c>
      <c r="EV881">
        <v>0</v>
      </c>
      <c r="EW881">
        <v>0</v>
      </c>
      <c r="EX881">
        <v>0</v>
      </c>
      <c r="EY881">
        <v>0</v>
      </c>
      <c r="EZ881">
        <v>0</v>
      </c>
      <c r="FA881">
        <v>0</v>
      </c>
      <c r="FB881">
        <v>0</v>
      </c>
      <c r="FC881">
        <v>6</v>
      </c>
      <c r="FD881">
        <v>0</v>
      </c>
      <c r="FE881">
        <v>0</v>
      </c>
      <c r="FF881">
        <v>0</v>
      </c>
      <c r="FG881">
        <v>0</v>
      </c>
      <c r="FH881">
        <v>0</v>
      </c>
      <c r="FI881">
        <v>0</v>
      </c>
      <c r="FJ881">
        <v>0</v>
      </c>
      <c r="FK881">
        <v>0</v>
      </c>
      <c r="FL881">
        <v>0</v>
      </c>
      <c r="FM881">
        <v>0</v>
      </c>
      <c r="FN881">
        <v>0</v>
      </c>
      <c r="FO881">
        <v>0</v>
      </c>
      <c r="FP881">
        <v>0</v>
      </c>
    </row>
    <row r="882" spans="1:172" x14ac:dyDescent="0.2">
      <c r="A882">
        <v>11765</v>
      </c>
      <c r="B882" t="s">
        <v>955</v>
      </c>
      <c r="C882" t="s">
        <v>1264</v>
      </c>
      <c r="D882" t="s">
        <v>624</v>
      </c>
      <c r="E882">
        <v>1960</v>
      </c>
      <c r="F882">
        <v>60</v>
      </c>
      <c r="G882" t="s">
        <v>770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BX882">
        <v>0</v>
      </c>
      <c r="BY882">
        <v>0</v>
      </c>
      <c r="BZ882">
        <v>0</v>
      </c>
      <c r="CA882">
        <v>0</v>
      </c>
      <c r="CB882">
        <v>0</v>
      </c>
      <c r="CC882">
        <v>0</v>
      </c>
      <c r="CD882">
        <v>0</v>
      </c>
      <c r="CE882">
        <v>0</v>
      </c>
      <c r="CF882">
        <v>0</v>
      </c>
      <c r="CG882">
        <v>0</v>
      </c>
      <c r="CH882">
        <v>0</v>
      </c>
      <c r="CI882">
        <v>0</v>
      </c>
      <c r="CJ882">
        <v>0</v>
      </c>
      <c r="CK882">
        <v>0</v>
      </c>
      <c r="CL882">
        <v>0</v>
      </c>
      <c r="CM882">
        <v>0</v>
      </c>
      <c r="CN882">
        <v>0</v>
      </c>
      <c r="CO882">
        <v>0</v>
      </c>
      <c r="CP882">
        <v>0</v>
      </c>
      <c r="CQ882">
        <v>0</v>
      </c>
      <c r="CR882">
        <v>0</v>
      </c>
      <c r="CS882">
        <v>0</v>
      </c>
      <c r="CT882">
        <v>0</v>
      </c>
      <c r="CU882">
        <v>0</v>
      </c>
      <c r="CV882">
        <v>0</v>
      </c>
      <c r="CW882">
        <v>0</v>
      </c>
      <c r="CX882">
        <v>0</v>
      </c>
      <c r="CY882">
        <v>0</v>
      </c>
      <c r="CZ882">
        <v>0</v>
      </c>
      <c r="DA882">
        <v>0</v>
      </c>
      <c r="DB882">
        <v>0</v>
      </c>
      <c r="DC882">
        <v>0</v>
      </c>
      <c r="DD882">
        <v>0</v>
      </c>
      <c r="DE882">
        <v>0</v>
      </c>
      <c r="DF882">
        <v>0</v>
      </c>
      <c r="DG882">
        <v>0</v>
      </c>
      <c r="DH882">
        <v>0</v>
      </c>
      <c r="DI882">
        <v>0</v>
      </c>
      <c r="DJ882">
        <v>0</v>
      </c>
      <c r="DK882">
        <v>0</v>
      </c>
      <c r="DL882">
        <v>0</v>
      </c>
      <c r="DM882">
        <v>0</v>
      </c>
      <c r="DN882">
        <v>0</v>
      </c>
      <c r="DO882">
        <v>0</v>
      </c>
      <c r="DP882">
        <v>0</v>
      </c>
      <c r="DQ882">
        <v>0</v>
      </c>
      <c r="DR882">
        <v>0</v>
      </c>
      <c r="DS882">
        <v>0</v>
      </c>
      <c r="DT882">
        <v>0</v>
      </c>
      <c r="DU882">
        <v>0</v>
      </c>
      <c r="DV882">
        <v>0</v>
      </c>
      <c r="DW882">
        <v>0</v>
      </c>
      <c r="DX882">
        <v>0</v>
      </c>
      <c r="DY882">
        <v>0</v>
      </c>
      <c r="DZ882">
        <v>0</v>
      </c>
      <c r="EA882">
        <v>0</v>
      </c>
      <c r="EB882">
        <v>0</v>
      </c>
      <c r="EC882">
        <v>0</v>
      </c>
      <c r="ED882">
        <v>0</v>
      </c>
      <c r="EE882">
        <v>0</v>
      </c>
      <c r="EF882">
        <v>0</v>
      </c>
      <c r="EG882">
        <v>0</v>
      </c>
      <c r="EH882">
        <v>0</v>
      </c>
      <c r="EI882">
        <v>0</v>
      </c>
      <c r="EJ882">
        <v>0</v>
      </c>
      <c r="EK882">
        <v>0</v>
      </c>
      <c r="EL882">
        <v>0</v>
      </c>
      <c r="EM882">
        <v>0</v>
      </c>
      <c r="EN882">
        <v>0</v>
      </c>
      <c r="EO882">
        <v>1</v>
      </c>
      <c r="EP882">
        <v>0</v>
      </c>
      <c r="EQ882">
        <v>0</v>
      </c>
      <c r="ER882">
        <v>0</v>
      </c>
      <c r="ES882">
        <v>0</v>
      </c>
      <c r="ET882">
        <v>0</v>
      </c>
      <c r="EU882">
        <v>0</v>
      </c>
      <c r="EV882">
        <v>0</v>
      </c>
      <c r="EW882">
        <v>0</v>
      </c>
      <c r="EX882">
        <v>0</v>
      </c>
      <c r="EY882">
        <v>0</v>
      </c>
      <c r="EZ882">
        <v>0</v>
      </c>
      <c r="FA882">
        <v>0</v>
      </c>
      <c r="FB882">
        <v>114</v>
      </c>
      <c r="FC882">
        <v>0</v>
      </c>
      <c r="FD882">
        <v>0</v>
      </c>
      <c r="FE882">
        <v>0</v>
      </c>
      <c r="FF882">
        <v>0</v>
      </c>
      <c r="FG882">
        <v>0</v>
      </c>
      <c r="FH882">
        <v>0</v>
      </c>
      <c r="FI882">
        <v>0</v>
      </c>
      <c r="FJ882">
        <v>0</v>
      </c>
      <c r="FK882">
        <v>0</v>
      </c>
      <c r="FL882">
        <v>0</v>
      </c>
      <c r="FM882">
        <v>0</v>
      </c>
      <c r="FN882">
        <v>0</v>
      </c>
      <c r="FO882">
        <v>0</v>
      </c>
      <c r="FP882">
        <v>0</v>
      </c>
    </row>
    <row r="883" spans="1:172" x14ac:dyDescent="0.2">
      <c r="A883">
        <v>11767</v>
      </c>
      <c r="B883" t="s">
        <v>1008</v>
      </c>
      <c r="C883" t="s">
        <v>1264</v>
      </c>
      <c r="D883" t="s">
        <v>624</v>
      </c>
      <c r="E883">
        <v>2007</v>
      </c>
      <c r="F883">
        <v>13</v>
      </c>
      <c r="G883" t="s">
        <v>781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2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0</v>
      </c>
      <c r="BV883">
        <v>0</v>
      </c>
      <c r="BW883">
        <v>0</v>
      </c>
      <c r="BX883">
        <v>0</v>
      </c>
      <c r="BY883">
        <v>0</v>
      </c>
      <c r="BZ883">
        <v>0</v>
      </c>
      <c r="CA883">
        <v>0</v>
      </c>
      <c r="CB883">
        <v>0</v>
      </c>
      <c r="CC883">
        <v>0</v>
      </c>
      <c r="CD883">
        <v>0</v>
      </c>
      <c r="CE883">
        <v>0</v>
      </c>
      <c r="CF883">
        <v>0</v>
      </c>
      <c r="CG883">
        <v>0</v>
      </c>
      <c r="CH883">
        <v>0</v>
      </c>
      <c r="CI883">
        <v>0</v>
      </c>
      <c r="CJ883">
        <v>0</v>
      </c>
      <c r="CK883">
        <v>0</v>
      </c>
      <c r="CL883">
        <v>0</v>
      </c>
      <c r="CM883">
        <v>0</v>
      </c>
      <c r="CN883">
        <v>0</v>
      </c>
      <c r="CO883">
        <v>0</v>
      </c>
      <c r="CP883">
        <v>0</v>
      </c>
      <c r="CQ883">
        <v>0</v>
      </c>
      <c r="CR883">
        <v>0</v>
      </c>
      <c r="CS883">
        <v>0</v>
      </c>
      <c r="CT883">
        <v>0</v>
      </c>
      <c r="CU883">
        <v>0</v>
      </c>
      <c r="CV883">
        <v>0</v>
      </c>
      <c r="CW883">
        <v>0</v>
      </c>
      <c r="CX883">
        <v>0</v>
      </c>
      <c r="CY883">
        <v>0</v>
      </c>
      <c r="CZ883">
        <v>0</v>
      </c>
      <c r="DA883">
        <v>0</v>
      </c>
      <c r="DB883">
        <v>0</v>
      </c>
      <c r="DC883">
        <v>0</v>
      </c>
      <c r="DD883">
        <v>0</v>
      </c>
      <c r="DE883">
        <v>0</v>
      </c>
      <c r="DF883">
        <v>0</v>
      </c>
      <c r="DG883">
        <v>0</v>
      </c>
      <c r="DH883">
        <v>0</v>
      </c>
      <c r="DI883">
        <v>0</v>
      </c>
      <c r="DJ883">
        <v>0</v>
      </c>
      <c r="DK883">
        <v>0</v>
      </c>
      <c r="DL883">
        <v>0</v>
      </c>
      <c r="DM883">
        <v>0</v>
      </c>
      <c r="DN883">
        <v>0</v>
      </c>
      <c r="DO883">
        <v>0</v>
      </c>
      <c r="DP883">
        <v>0</v>
      </c>
      <c r="DQ883">
        <v>0</v>
      </c>
      <c r="DR883">
        <v>0</v>
      </c>
      <c r="DS883">
        <v>0</v>
      </c>
      <c r="DT883">
        <v>0</v>
      </c>
      <c r="DU883">
        <v>0</v>
      </c>
      <c r="DV883">
        <v>0</v>
      </c>
      <c r="DW883">
        <v>0</v>
      </c>
      <c r="DX883">
        <v>0</v>
      </c>
      <c r="DY883">
        <v>0</v>
      </c>
      <c r="DZ883">
        <v>0</v>
      </c>
      <c r="EA883">
        <v>0</v>
      </c>
      <c r="EB883">
        <v>0</v>
      </c>
      <c r="EC883">
        <v>0</v>
      </c>
      <c r="ED883">
        <v>0</v>
      </c>
      <c r="EE883">
        <v>0</v>
      </c>
      <c r="EF883">
        <v>0</v>
      </c>
      <c r="EG883">
        <v>0</v>
      </c>
      <c r="EH883">
        <v>0</v>
      </c>
      <c r="EI883">
        <v>0</v>
      </c>
      <c r="EJ883">
        <v>0</v>
      </c>
      <c r="EK883">
        <v>0</v>
      </c>
      <c r="EL883">
        <v>0</v>
      </c>
      <c r="EM883">
        <v>0</v>
      </c>
      <c r="EN883">
        <v>0</v>
      </c>
      <c r="EO883">
        <v>0</v>
      </c>
      <c r="EP883">
        <v>0</v>
      </c>
      <c r="EQ883">
        <v>0</v>
      </c>
      <c r="ER883">
        <v>0</v>
      </c>
      <c r="ES883">
        <v>0</v>
      </c>
      <c r="ET883">
        <v>0</v>
      </c>
      <c r="EU883">
        <v>0</v>
      </c>
      <c r="EV883">
        <v>0</v>
      </c>
      <c r="EW883">
        <v>0</v>
      </c>
      <c r="EX883">
        <v>0</v>
      </c>
      <c r="EY883">
        <v>0</v>
      </c>
      <c r="EZ883">
        <v>0</v>
      </c>
      <c r="FA883">
        <v>0</v>
      </c>
      <c r="FB883">
        <v>0</v>
      </c>
      <c r="FC883">
        <v>0</v>
      </c>
      <c r="FD883">
        <v>0</v>
      </c>
      <c r="FE883">
        <v>0</v>
      </c>
      <c r="FF883">
        <v>0</v>
      </c>
      <c r="FG883">
        <v>366</v>
      </c>
      <c r="FH883">
        <v>0</v>
      </c>
      <c r="FI883">
        <v>302</v>
      </c>
      <c r="FJ883">
        <v>0</v>
      </c>
      <c r="FK883">
        <v>178</v>
      </c>
      <c r="FL883">
        <v>0</v>
      </c>
      <c r="FM883">
        <v>0</v>
      </c>
      <c r="FN883">
        <v>0</v>
      </c>
      <c r="FO883">
        <v>0</v>
      </c>
      <c r="FP883">
        <v>0</v>
      </c>
    </row>
    <row r="884" spans="1:172" x14ac:dyDescent="0.2">
      <c r="A884">
        <v>11768</v>
      </c>
      <c r="B884" t="s">
        <v>753</v>
      </c>
      <c r="C884" t="s">
        <v>1264</v>
      </c>
      <c r="D884" t="s">
        <v>624</v>
      </c>
      <c r="E884">
        <v>2002</v>
      </c>
      <c r="F884">
        <v>18</v>
      </c>
      <c r="G884" t="s">
        <v>777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0.2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2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BX884">
        <v>0</v>
      </c>
      <c r="BY884">
        <v>0</v>
      </c>
      <c r="BZ884">
        <v>0</v>
      </c>
      <c r="CA884">
        <v>0</v>
      </c>
      <c r="CB884">
        <v>0</v>
      </c>
      <c r="CC884">
        <v>0</v>
      </c>
      <c r="CD884">
        <v>0</v>
      </c>
      <c r="CE884">
        <v>0</v>
      </c>
      <c r="CF884">
        <v>0</v>
      </c>
      <c r="CG884">
        <v>0</v>
      </c>
      <c r="CH884">
        <v>0</v>
      </c>
      <c r="CI884">
        <v>0</v>
      </c>
      <c r="CJ884">
        <v>0</v>
      </c>
      <c r="CK884">
        <v>0</v>
      </c>
      <c r="CL884">
        <v>0</v>
      </c>
      <c r="CM884">
        <v>0</v>
      </c>
      <c r="CN884">
        <v>0</v>
      </c>
      <c r="CO884">
        <v>0</v>
      </c>
      <c r="CP884">
        <v>0</v>
      </c>
      <c r="CQ884">
        <v>0</v>
      </c>
      <c r="CR884">
        <v>0</v>
      </c>
      <c r="CS884">
        <v>0</v>
      </c>
      <c r="CT884">
        <v>0</v>
      </c>
      <c r="CU884">
        <v>0</v>
      </c>
      <c r="CV884">
        <v>0</v>
      </c>
      <c r="CW884">
        <v>0</v>
      </c>
      <c r="CX884">
        <v>0</v>
      </c>
      <c r="CY884">
        <v>0</v>
      </c>
      <c r="CZ884">
        <v>0</v>
      </c>
      <c r="DA884">
        <v>0</v>
      </c>
      <c r="DB884">
        <v>0</v>
      </c>
      <c r="DC884">
        <v>0</v>
      </c>
      <c r="DD884">
        <v>0</v>
      </c>
      <c r="DE884">
        <v>0</v>
      </c>
      <c r="DF884">
        <v>0</v>
      </c>
      <c r="DG884">
        <v>0</v>
      </c>
      <c r="DH884">
        <v>0</v>
      </c>
      <c r="DI884">
        <v>0</v>
      </c>
      <c r="DJ884">
        <v>0</v>
      </c>
      <c r="DK884">
        <v>0</v>
      </c>
      <c r="DL884">
        <v>0</v>
      </c>
      <c r="DM884">
        <v>0</v>
      </c>
      <c r="DN884">
        <v>0</v>
      </c>
      <c r="DO884">
        <v>0</v>
      </c>
      <c r="DP884">
        <v>0</v>
      </c>
      <c r="DQ884">
        <v>0</v>
      </c>
      <c r="DR884">
        <v>0</v>
      </c>
      <c r="DS884">
        <v>0</v>
      </c>
      <c r="DT884">
        <v>0</v>
      </c>
      <c r="DU884">
        <v>0</v>
      </c>
      <c r="DV884">
        <v>0</v>
      </c>
      <c r="DW884">
        <v>0</v>
      </c>
      <c r="DX884">
        <v>0</v>
      </c>
      <c r="DY884">
        <v>0</v>
      </c>
      <c r="DZ884">
        <v>0</v>
      </c>
      <c r="EA884">
        <v>0</v>
      </c>
      <c r="EB884">
        <v>0</v>
      </c>
      <c r="EC884">
        <v>0</v>
      </c>
      <c r="ED884">
        <v>0</v>
      </c>
      <c r="EE884">
        <v>0</v>
      </c>
      <c r="EF884">
        <v>0</v>
      </c>
      <c r="EG884">
        <v>0</v>
      </c>
      <c r="EH884">
        <v>0</v>
      </c>
      <c r="EI884">
        <v>0</v>
      </c>
      <c r="EJ884">
        <v>0</v>
      </c>
      <c r="EK884">
        <v>0</v>
      </c>
      <c r="EL884">
        <v>0</v>
      </c>
      <c r="EM884">
        <v>0</v>
      </c>
      <c r="EN884">
        <v>0</v>
      </c>
      <c r="EO884">
        <v>0</v>
      </c>
      <c r="EP884">
        <v>0</v>
      </c>
      <c r="EQ884">
        <v>0</v>
      </c>
      <c r="ER884">
        <v>0</v>
      </c>
      <c r="ES884">
        <v>0</v>
      </c>
      <c r="ET884">
        <v>0</v>
      </c>
      <c r="EU884">
        <v>0</v>
      </c>
      <c r="EV884">
        <v>0</v>
      </c>
      <c r="EW884">
        <v>0</v>
      </c>
      <c r="EX884">
        <v>0</v>
      </c>
      <c r="EY884">
        <v>0</v>
      </c>
      <c r="EZ884">
        <v>0</v>
      </c>
      <c r="FA884">
        <v>0</v>
      </c>
      <c r="FB884">
        <v>0</v>
      </c>
      <c r="FC884">
        <v>0</v>
      </c>
      <c r="FD884">
        <v>0</v>
      </c>
      <c r="FE884">
        <v>482</v>
      </c>
      <c r="FF884">
        <v>0</v>
      </c>
      <c r="FG884">
        <v>243</v>
      </c>
      <c r="FH884">
        <v>0</v>
      </c>
      <c r="FI884">
        <v>0</v>
      </c>
      <c r="FJ884">
        <v>0</v>
      </c>
      <c r="FK884">
        <v>0</v>
      </c>
      <c r="FL884">
        <v>0</v>
      </c>
      <c r="FM884">
        <v>0</v>
      </c>
      <c r="FN884">
        <v>0</v>
      </c>
      <c r="FO884">
        <v>0</v>
      </c>
      <c r="FP884">
        <v>0</v>
      </c>
    </row>
    <row r="885" spans="1:172" x14ac:dyDescent="0.2">
      <c r="A885">
        <v>11771</v>
      </c>
      <c r="B885" t="s">
        <v>871</v>
      </c>
      <c r="C885" t="s">
        <v>76</v>
      </c>
      <c r="D885" t="s">
        <v>625</v>
      </c>
      <c r="E885">
        <v>2012</v>
      </c>
      <c r="F885">
        <v>8</v>
      </c>
      <c r="G885" t="s">
        <v>786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2.25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0</v>
      </c>
      <c r="BR885">
        <v>0</v>
      </c>
      <c r="BS885">
        <v>0</v>
      </c>
      <c r="BT885">
        <v>0</v>
      </c>
      <c r="BU885">
        <v>0</v>
      </c>
      <c r="BV885">
        <v>0</v>
      </c>
      <c r="BW885">
        <v>0</v>
      </c>
      <c r="BX885">
        <v>0</v>
      </c>
      <c r="BY885">
        <v>0</v>
      </c>
      <c r="BZ885">
        <v>0</v>
      </c>
      <c r="CA885">
        <v>0</v>
      </c>
      <c r="CB885">
        <v>0</v>
      </c>
      <c r="CC885">
        <v>0</v>
      </c>
      <c r="CD885">
        <v>0</v>
      </c>
      <c r="CE885">
        <v>0</v>
      </c>
      <c r="CF885">
        <v>0</v>
      </c>
      <c r="CG885">
        <v>0</v>
      </c>
      <c r="CH885">
        <v>0</v>
      </c>
      <c r="CI885">
        <v>0</v>
      </c>
      <c r="CJ885">
        <v>6.5</v>
      </c>
      <c r="CK885">
        <v>0</v>
      </c>
      <c r="CL885">
        <v>0</v>
      </c>
      <c r="CM885">
        <v>0</v>
      </c>
      <c r="CN885">
        <v>0</v>
      </c>
      <c r="CO885">
        <v>0</v>
      </c>
      <c r="CP885">
        <v>0</v>
      </c>
      <c r="CQ885">
        <v>0</v>
      </c>
      <c r="CR885">
        <v>0</v>
      </c>
      <c r="CS885">
        <v>0</v>
      </c>
      <c r="CT885">
        <v>0</v>
      </c>
      <c r="CU885">
        <v>0</v>
      </c>
      <c r="CV885">
        <v>0</v>
      </c>
      <c r="CW885">
        <v>0</v>
      </c>
      <c r="CX885">
        <v>0</v>
      </c>
      <c r="CY885">
        <v>0</v>
      </c>
      <c r="CZ885">
        <v>0</v>
      </c>
      <c r="DA885">
        <v>0</v>
      </c>
      <c r="DB885">
        <v>0</v>
      </c>
      <c r="DC885">
        <v>0</v>
      </c>
      <c r="DD885">
        <v>0</v>
      </c>
      <c r="DE885">
        <v>0</v>
      </c>
      <c r="DF885">
        <v>0</v>
      </c>
      <c r="DG885">
        <v>0</v>
      </c>
      <c r="DH885">
        <v>0</v>
      </c>
      <c r="DI885">
        <v>0</v>
      </c>
      <c r="DJ885">
        <v>0</v>
      </c>
      <c r="DK885">
        <v>0</v>
      </c>
      <c r="DL885">
        <v>0</v>
      </c>
      <c r="DM885">
        <v>0</v>
      </c>
      <c r="DN885">
        <v>0</v>
      </c>
      <c r="DO885">
        <v>0</v>
      </c>
      <c r="DP885">
        <v>0</v>
      </c>
      <c r="DQ885">
        <v>0</v>
      </c>
      <c r="DR885">
        <v>0</v>
      </c>
      <c r="DS885">
        <v>0</v>
      </c>
      <c r="DT885">
        <v>0</v>
      </c>
      <c r="DU885">
        <v>0</v>
      </c>
      <c r="DV885">
        <v>0</v>
      </c>
      <c r="DW885">
        <v>0</v>
      </c>
      <c r="DX885">
        <v>0</v>
      </c>
      <c r="DY885">
        <v>0</v>
      </c>
      <c r="DZ885">
        <v>1</v>
      </c>
      <c r="EA885">
        <v>0</v>
      </c>
      <c r="EB885">
        <v>0</v>
      </c>
      <c r="EC885">
        <v>0</v>
      </c>
      <c r="ED885">
        <v>0</v>
      </c>
      <c r="EE885">
        <v>0</v>
      </c>
      <c r="EF885">
        <v>0</v>
      </c>
      <c r="EG885">
        <v>0</v>
      </c>
      <c r="EH885">
        <v>0</v>
      </c>
      <c r="EI885">
        <v>0</v>
      </c>
      <c r="EJ885">
        <v>0</v>
      </c>
      <c r="EK885">
        <v>0</v>
      </c>
      <c r="EL885">
        <v>0</v>
      </c>
      <c r="EM885">
        <v>0</v>
      </c>
      <c r="EN885">
        <v>0</v>
      </c>
      <c r="EO885">
        <v>0</v>
      </c>
      <c r="EP885">
        <v>0</v>
      </c>
      <c r="EQ885">
        <v>0</v>
      </c>
      <c r="ER885">
        <v>0</v>
      </c>
      <c r="ES885">
        <v>0</v>
      </c>
      <c r="ET885">
        <v>0</v>
      </c>
      <c r="EU885">
        <v>0</v>
      </c>
      <c r="EV885">
        <v>0</v>
      </c>
      <c r="EW885">
        <v>0</v>
      </c>
      <c r="EX885">
        <v>0</v>
      </c>
      <c r="EY885">
        <v>0</v>
      </c>
      <c r="EZ885">
        <v>0</v>
      </c>
      <c r="FA885">
        <v>0</v>
      </c>
      <c r="FB885">
        <v>0</v>
      </c>
      <c r="FC885">
        <v>0</v>
      </c>
      <c r="FD885">
        <v>0</v>
      </c>
      <c r="FE885">
        <v>0</v>
      </c>
      <c r="FF885">
        <v>121</v>
      </c>
      <c r="FG885">
        <v>0</v>
      </c>
      <c r="FH885">
        <v>69</v>
      </c>
      <c r="FI885">
        <v>0</v>
      </c>
      <c r="FJ885">
        <v>59</v>
      </c>
      <c r="FK885">
        <v>0</v>
      </c>
      <c r="FL885">
        <v>37</v>
      </c>
      <c r="FM885">
        <v>0</v>
      </c>
      <c r="FN885">
        <v>18</v>
      </c>
      <c r="FO885">
        <v>0</v>
      </c>
      <c r="FP885">
        <v>8</v>
      </c>
    </row>
    <row r="886" spans="1:172" x14ac:dyDescent="0.2">
      <c r="A886">
        <v>11779</v>
      </c>
      <c r="B886" t="s">
        <v>865</v>
      </c>
      <c r="C886" t="s">
        <v>76</v>
      </c>
      <c r="D886" t="s">
        <v>625</v>
      </c>
      <c r="E886">
        <v>2008</v>
      </c>
      <c r="F886">
        <v>12</v>
      </c>
      <c r="G886" t="s">
        <v>783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2.25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BX886">
        <v>0</v>
      </c>
      <c r="BY886">
        <v>0</v>
      </c>
      <c r="BZ886">
        <v>0</v>
      </c>
      <c r="CA886">
        <v>0</v>
      </c>
      <c r="CB886">
        <v>0</v>
      </c>
      <c r="CC886">
        <v>0</v>
      </c>
      <c r="CD886">
        <v>0</v>
      </c>
      <c r="CE886">
        <v>0</v>
      </c>
      <c r="CF886">
        <v>0</v>
      </c>
      <c r="CG886">
        <v>0</v>
      </c>
      <c r="CH886">
        <v>0</v>
      </c>
      <c r="CI886">
        <v>0</v>
      </c>
      <c r="CJ886">
        <v>0</v>
      </c>
      <c r="CK886">
        <v>0</v>
      </c>
      <c r="CL886">
        <v>0</v>
      </c>
      <c r="CM886">
        <v>0</v>
      </c>
      <c r="CN886">
        <v>0</v>
      </c>
      <c r="CO886">
        <v>0</v>
      </c>
      <c r="CP886">
        <v>0</v>
      </c>
      <c r="CQ886">
        <v>0</v>
      </c>
      <c r="CR886">
        <v>0</v>
      </c>
      <c r="CS886">
        <v>0</v>
      </c>
      <c r="CT886">
        <v>0</v>
      </c>
      <c r="CU886">
        <v>0</v>
      </c>
      <c r="CV886">
        <v>0</v>
      </c>
      <c r="CW886">
        <v>0</v>
      </c>
      <c r="CX886">
        <v>0</v>
      </c>
      <c r="CY886">
        <v>0</v>
      </c>
      <c r="CZ886">
        <v>0</v>
      </c>
      <c r="DA886">
        <v>0</v>
      </c>
      <c r="DB886">
        <v>0</v>
      </c>
      <c r="DC886">
        <v>0</v>
      </c>
      <c r="DD886">
        <v>0</v>
      </c>
      <c r="DE886">
        <v>0</v>
      </c>
      <c r="DF886">
        <v>0</v>
      </c>
      <c r="DG886">
        <v>0</v>
      </c>
      <c r="DH886">
        <v>0</v>
      </c>
      <c r="DI886">
        <v>0</v>
      </c>
      <c r="DJ886">
        <v>0</v>
      </c>
      <c r="DK886">
        <v>0</v>
      </c>
      <c r="DL886">
        <v>0</v>
      </c>
      <c r="DM886">
        <v>0</v>
      </c>
      <c r="DN886">
        <v>0</v>
      </c>
      <c r="DO886">
        <v>0</v>
      </c>
      <c r="DP886">
        <v>0</v>
      </c>
      <c r="DQ886">
        <v>0</v>
      </c>
      <c r="DR886">
        <v>0</v>
      </c>
      <c r="DS886">
        <v>0</v>
      </c>
      <c r="DT886">
        <v>0</v>
      </c>
      <c r="DU886">
        <v>0</v>
      </c>
      <c r="DV886">
        <v>0</v>
      </c>
      <c r="DW886">
        <v>0</v>
      </c>
      <c r="DX886">
        <v>0</v>
      </c>
      <c r="DY886">
        <v>0</v>
      </c>
      <c r="DZ886">
        <v>2</v>
      </c>
      <c r="EA886">
        <v>0</v>
      </c>
      <c r="EB886">
        <v>0</v>
      </c>
      <c r="EC886">
        <v>0</v>
      </c>
      <c r="ED886">
        <v>0</v>
      </c>
      <c r="EE886">
        <v>0</v>
      </c>
      <c r="EF886">
        <v>0</v>
      </c>
      <c r="EG886">
        <v>0</v>
      </c>
      <c r="EH886">
        <v>0</v>
      </c>
      <c r="EI886">
        <v>0</v>
      </c>
      <c r="EJ886">
        <v>0</v>
      </c>
      <c r="EK886">
        <v>0</v>
      </c>
      <c r="EL886">
        <v>0</v>
      </c>
      <c r="EM886">
        <v>0</v>
      </c>
      <c r="EN886">
        <v>0</v>
      </c>
      <c r="EO886">
        <v>0</v>
      </c>
      <c r="EP886">
        <v>0</v>
      </c>
      <c r="EQ886">
        <v>0</v>
      </c>
      <c r="ER886">
        <v>0</v>
      </c>
      <c r="ES886">
        <v>0</v>
      </c>
      <c r="ET886">
        <v>0</v>
      </c>
      <c r="EU886">
        <v>0</v>
      </c>
      <c r="EV886">
        <v>0</v>
      </c>
      <c r="EW886">
        <v>0</v>
      </c>
      <c r="EX886">
        <v>0</v>
      </c>
      <c r="EY886">
        <v>0</v>
      </c>
      <c r="EZ886">
        <v>0</v>
      </c>
      <c r="FA886">
        <v>0</v>
      </c>
      <c r="FB886">
        <v>0</v>
      </c>
      <c r="FC886">
        <v>0</v>
      </c>
      <c r="FD886">
        <v>0</v>
      </c>
      <c r="FE886">
        <v>0</v>
      </c>
      <c r="FF886">
        <v>121</v>
      </c>
      <c r="FG886">
        <v>0</v>
      </c>
      <c r="FH886">
        <v>0</v>
      </c>
      <c r="FI886">
        <v>0</v>
      </c>
      <c r="FJ886">
        <v>0</v>
      </c>
      <c r="FK886">
        <v>0</v>
      </c>
      <c r="FL886">
        <v>0</v>
      </c>
      <c r="FM886">
        <v>0</v>
      </c>
      <c r="FN886">
        <v>0</v>
      </c>
      <c r="FO886">
        <v>0</v>
      </c>
      <c r="FP886">
        <v>0</v>
      </c>
    </row>
    <row r="887" spans="1:172" x14ac:dyDescent="0.2">
      <c r="A887">
        <v>11795</v>
      </c>
      <c r="B887" t="s">
        <v>877</v>
      </c>
      <c r="C887" t="s">
        <v>92</v>
      </c>
      <c r="D887" t="s">
        <v>624</v>
      </c>
      <c r="E887">
        <v>1962</v>
      </c>
      <c r="F887">
        <v>58</v>
      </c>
      <c r="G887" t="s">
        <v>771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12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  <c r="BT887">
        <v>0</v>
      </c>
      <c r="BU887">
        <v>0</v>
      </c>
      <c r="BV887">
        <v>0</v>
      </c>
      <c r="BW887">
        <v>0</v>
      </c>
      <c r="BX887">
        <v>4</v>
      </c>
      <c r="BY887">
        <v>0</v>
      </c>
      <c r="BZ887">
        <v>0</v>
      </c>
      <c r="CA887">
        <v>0</v>
      </c>
      <c r="CB887">
        <v>0</v>
      </c>
      <c r="CC887">
        <v>0</v>
      </c>
      <c r="CD887">
        <v>0</v>
      </c>
      <c r="CE887">
        <v>0</v>
      </c>
      <c r="CF887">
        <v>0</v>
      </c>
      <c r="CG887">
        <v>0</v>
      </c>
      <c r="CH887">
        <v>0</v>
      </c>
      <c r="CI887">
        <v>0</v>
      </c>
      <c r="CJ887">
        <v>0</v>
      </c>
      <c r="CK887">
        <v>0</v>
      </c>
      <c r="CL887">
        <v>0</v>
      </c>
      <c r="CM887">
        <v>0</v>
      </c>
      <c r="CN887">
        <v>0</v>
      </c>
      <c r="CO887">
        <v>0</v>
      </c>
      <c r="CP887">
        <v>0</v>
      </c>
      <c r="CQ887">
        <v>0</v>
      </c>
      <c r="CR887">
        <v>0</v>
      </c>
      <c r="CS887">
        <v>0</v>
      </c>
      <c r="CT887">
        <v>0</v>
      </c>
      <c r="CU887">
        <v>0</v>
      </c>
      <c r="CV887">
        <v>0</v>
      </c>
      <c r="CW887">
        <v>0</v>
      </c>
      <c r="CX887">
        <v>0</v>
      </c>
      <c r="CY887">
        <v>0</v>
      </c>
      <c r="CZ887">
        <v>0</v>
      </c>
      <c r="DA887">
        <v>0</v>
      </c>
      <c r="DB887">
        <v>0</v>
      </c>
      <c r="DC887">
        <v>0</v>
      </c>
      <c r="DD887">
        <v>0</v>
      </c>
      <c r="DE887">
        <v>0</v>
      </c>
      <c r="DF887">
        <v>0</v>
      </c>
      <c r="DG887">
        <v>0</v>
      </c>
      <c r="DH887">
        <v>0</v>
      </c>
      <c r="DI887">
        <v>0</v>
      </c>
      <c r="DJ887">
        <v>0</v>
      </c>
      <c r="DK887">
        <v>0</v>
      </c>
      <c r="DL887">
        <v>0</v>
      </c>
      <c r="DM887">
        <v>0</v>
      </c>
      <c r="DN887">
        <v>0</v>
      </c>
      <c r="DO887">
        <v>0</v>
      </c>
      <c r="DP887">
        <v>0</v>
      </c>
      <c r="DQ887">
        <v>0</v>
      </c>
      <c r="DR887">
        <v>0</v>
      </c>
      <c r="DS887">
        <v>0</v>
      </c>
      <c r="DT887">
        <v>0</v>
      </c>
      <c r="DU887">
        <v>0</v>
      </c>
      <c r="DV887">
        <v>0</v>
      </c>
      <c r="DW887">
        <v>0</v>
      </c>
      <c r="DX887">
        <v>0</v>
      </c>
      <c r="DY887">
        <v>0</v>
      </c>
      <c r="DZ887">
        <v>0</v>
      </c>
      <c r="EA887">
        <v>0</v>
      </c>
      <c r="EB887">
        <v>0</v>
      </c>
      <c r="EC887">
        <v>0</v>
      </c>
      <c r="ED887">
        <v>0</v>
      </c>
      <c r="EE887">
        <v>0</v>
      </c>
      <c r="EF887">
        <v>0</v>
      </c>
      <c r="EG887">
        <v>0</v>
      </c>
      <c r="EH887">
        <v>0</v>
      </c>
      <c r="EI887">
        <v>0</v>
      </c>
      <c r="EJ887">
        <v>0</v>
      </c>
      <c r="EK887">
        <v>0</v>
      </c>
      <c r="EL887">
        <v>0</v>
      </c>
      <c r="EM887">
        <v>0</v>
      </c>
      <c r="EN887">
        <v>0</v>
      </c>
      <c r="EO887">
        <v>0</v>
      </c>
      <c r="EP887">
        <v>0</v>
      </c>
      <c r="EQ887">
        <v>0</v>
      </c>
      <c r="ER887">
        <v>0</v>
      </c>
      <c r="ES887">
        <v>0</v>
      </c>
      <c r="ET887">
        <v>0</v>
      </c>
      <c r="EU887">
        <v>0</v>
      </c>
      <c r="EV887">
        <v>0</v>
      </c>
      <c r="EW887">
        <v>0</v>
      </c>
      <c r="EX887">
        <v>0</v>
      </c>
      <c r="EY887">
        <v>0</v>
      </c>
      <c r="EZ887">
        <v>0</v>
      </c>
      <c r="FA887">
        <v>0</v>
      </c>
      <c r="FB887">
        <v>0</v>
      </c>
      <c r="FC887">
        <v>0</v>
      </c>
      <c r="FD887">
        <v>17</v>
      </c>
      <c r="FE887">
        <v>0</v>
      </c>
      <c r="FF887">
        <v>0</v>
      </c>
      <c r="FG887">
        <v>0</v>
      </c>
      <c r="FH887">
        <v>0</v>
      </c>
      <c r="FI887">
        <v>0</v>
      </c>
      <c r="FJ887">
        <v>0</v>
      </c>
      <c r="FK887">
        <v>0</v>
      </c>
      <c r="FL887">
        <v>0</v>
      </c>
      <c r="FM887">
        <v>0</v>
      </c>
      <c r="FN887">
        <v>0</v>
      </c>
      <c r="FO887">
        <v>0</v>
      </c>
      <c r="FP887">
        <v>0</v>
      </c>
    </row>
    <row r="888" spans="1:172" x14ac:dyDescent="0.2">
      <c r="A888">
        <v>11814</v>
      </c>
      <c r="B888" t="s">
        <v>1009</v>
      </c>
      <c r="C888" t="s">
        <v>726</v>
      </c>
      <c r="D888" t="s">
        <v>624</v>
      </c>
      <c r="E888">
        <v>2007</v>
      </c>
      <c r="F888">
        <v>13</v>
      </c>
      <c r="G888" t="s">
        <v>781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0.7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2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BX888">
        <v>0</v>
      </c>
      <c r="BY888">
        <v>0</v>
      </c>
      <c r="BZ888">
        <v>0</v>
      </c>
      <c r="CA888">
        <v>0</v>
      </c>
      <c r="CB888">
        <v>0</v>
      </c>
      <c r="CC888">
        <v>0</v>
      </c>
      <c r="CD888">
        <v>0</v>
      </c>
      <c r="CE888">
        <v>0</v>
      </c>
      <c r="CF888">
        <v>0</v>
      </c>
      <c r="CG888">
        <v>0</v>
      </c>
      <c r="CH888">
        <v>0</v>
      </c>
      <c r="CI888">
        <v>0</v>
      </c>
      <c r="CJ888">
        <v>0</v>
      </c>
      <c r="CK888">
        <v>0</v>
      </c>
      <c r="CL888">
        <v>0</v>
      </c>
      <c r="CM888">
        <v>0</v>
      </c>
      <c r="CN888">
        <v>0</v>
      </c>
      <c r="CO888">
        <v>0</v>
      </c>
      <c r="CP888">
        <v>0</v>
      </c>
      <c r="CQ888">
        <v>0</v>
      </c>
      <c r="CR888">
        <v>0</v>
      </c>
      <c r="CS888">
        <v>0</v>
      </c>
      <c r="CT888">
        <v>0</v>
      </c>
      <c r="CU888">
        <v>0</v>
      </c>
      <c r="CV888">
        <v>0</v>
      </c>
      <c r="CW888">
        <v>0</v>
      </c>
      <c r="CX888">
        <v>0</v>
      </c>
      <c r="CY888">
        <v>0</v>
      </c>
      <c r="CZ888">
        <v>0</v>
      </c>
      <c r="DA888">
        <v>0</v>
      </c>
      <c r="DB888">
        <v>0</v>
      </c>
      <c r="DC888">
        <v>0</v>
      </c>
      <c r="DD888">
        <v>0</v>
      </c>
      <c r="DE888">
        <v>0</v>
      </c>
      <c r="DF888">
        <v>0</v>
      </c>
      <c r="DG888">
        <v>0</v>
      </c>
      <c r="DH888">
        <v>0</v>
      </c>
      <c r="DI888">
        <v>0</v>
      </c>
      <c r="DJ888">
        <v>0</v>
      </c>
      <c r="DK888">
        <v>0</v>
      </c>
      <c r="DL888">
        <v>0</v>
      </c>
      <c r="DM888">
        <v>0</v>
      </c>
      <c r="DN888">
        <v>0</v>
      </c>
      <c r="DO888">
        <v>0</v>
      </c>
      <c r="DP888">
        <v>0</v>
      </c>
      <c r="DQ888">
        <v>0</v>
      </c>
      <c r="DR888">
        <v>0</v>
      </c>
      <c r="DS888">
        <v>0</v>
      </c>
      <c r="DT888">
        <v>0</v>
      </c>
      <c r="DU888">
        <v>0</v>
      </c>
      <c r="DV888">
        <v>0</v>
      </c>
      <c r="DW888">
        <v>0</v>
      </c>
      <c r="DX888">
        <v>0</v>
      </c>
      <c r="DY888">
        <v>0</v>
      </c>
      <c r="DZ888">
        <v>0</v>
      </c>
      <c r="EA888">
        <v>0</v>
      </c>
      <c r="EB888">
        <v>0</v>
      </c>
      <c r="EC888">
        <v>0</v>
      </c>
      <c r="ED888">
        <v>0</v>
      </c>
      <c r="EE888">
        <v>0</v>
      </c>
      <c r="EF888">
        <v>0</v>
      </c>
      <c r="EG888">
        <v>0</v>
      </c>
      <c r="EH888">
        <v>0</v>
      </c>
      <c r="EI888">
        <v>0</v>
      </c>
      <c r="EJ888">
        <v>0</v>
      </c>
      <c r="EK888">
        <v>0</v>
      </c>
      <c r="EL888">
        <v>0</v>
      </c>
      <c r="EM888">
        <v>0</v>
      </c>
      <c r="EN888">
        <v>0</v>
      </c>
      <c r="EO888">
        <v>0</v>
      </c>
      <c r="EP888">
        <v>0</v>
      </c>
      <c r="EQ888">
        <v>0</v>
      </c>
      <c r="ER888">
        <v>0</v>
      </c>
      <c r="ES888">
        <v>0</v>
      </c>
      <c r="ET888">
        <v>0</v>
      </c>
      <c r="EU888">
        <v>0</v>
      </c>
      <c r="EV888">
        <v>0</v>
      </c>
      <c r="EW888">
        <v>0</v>
      </c>
      <c r="EX888">
        <v>0</v>
      </c>
      <c r="EY888">
        <v>0</v>
      </c>
      <c r="EZ888">
        <v>0</v>
      </c>
      <c r="FA888">
        <v>0</v>
      </c>
      <c r="FB888">
        <v>0</v>
      </c>
      <c r="FC888">
        <v>0</v>
      </c>
      <c r="FD888">
        <v>0</v>
      </c>
      <c r="FE888">
        <v>0</v>
      </c>
      <c r="FF888">
        <v>0</v>
      </c>
      <c r="FG888">
        <v>259</v>
      </c>
      <c r="FH888">
        <v>0</v>
      </c>
      <c r="FI888">
        <v>201</v>
      </c>
      <c r="FJ888">
        <v>0</v>
      </c>
      <c r="FK888">
        <v>108</v>
      </c>
      <c r="FL888">
        <v>0</v>
      </c>
      <c r="FM888">
        <v>0</v>
      </c>
      <c r="FN888">
        <v>0</v>
      </c>
      <c r="FO888">
        <v>0</v>
      </c>
      <c r="FP888">
        <v>0</v>
      </c>
    </row>
    <row r="889" spans="1:172" x14ac:dyDescent="0.2">
      <c r="A889">
        <v>11818</v>
      </c>
      <c r="B889" t="s">
        <v>905</v>
      </c>
      <c r="C889" t="s">
        <v>75</v>
      </c>
      <c r="D889" t="s">
        <v>624</v>
      </c>
      <c r="E889">
        <v>2002</v>
      </c>
      <c r="F889">
        <v>18</v>
      </c>
      <c r="G889" t="s">
        <v>777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0.7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1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1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BX889">
        <v>0</v>
      </c>
      <c r="BY889">
        <v>0</v>
      </c>
      <c r="BZ889">
        <v>0</v>
      </c>
      <c r="CA889">
        <v>0</v>
      </c>
      <c r="CB889">
        <v>0</v>
      </c>
      <c r="CC889">
        <v>0</v>
      </c>
      <c r="CD889">
        <v>0</v>
      </c>
      <c r="CE889">
        <v>0</v>
      </c>
      <c r="CF889">
        <v>0</v>
      </c>
      <c r="CG889">
        <v>0</v>
      </c>
      <c r="CH889">
        <v>0</v>
      </c>
      <c r="CI889">
        <v>0</v>
      </c>
      <c r="CJ889">
        <v>0</v>
      </c>
      <c r="CK889">
        <v>0</v>
      </c>
      <c r="CL889">
        <v>0</v>
      </c>
      <c r="CM889">
        <v>0</v>
      </c>
      <c r="CN889">
        <v>0</v>
      </c>
      <c r="CO889">
        <v>0</v>
      </c>
      <c r="CP889">
        <v>0</v>
      </c>
      <c r="CQ889">
        <v>0</v>
      </c>
      <c r="CR889">
        <v>0</v>
      </c>
      <c r="CS889">
        <v>0</v>
      </c>
      <c r="CT889">
        <v>0</v>
      </c>
      <c r="CU889">
        <v>0</v>
      </c>
      <c r="CV889">
        <v>0</v>
      </c>
      <c r="CW889">
        <v>0</v>
      </c>
      <c r="CX889">
        <v>0</v>
      </c>
      <c r="CY889">
        <v>0</v>
      </c>
      <c r="CZ889">
        <v>0</v>
      </c>
      <c r="DA889">
        <v>0</v>
      </c>
      <c r="DB889">
        <v>0</v>
      </c>
      <c r="DC889">
        <v>0</v>
      </c>
      <c r="DD889">
        <v>0</v>
      </c>
      <c r="DE889">
        <v>0</v>
      </c>
      <c r="DF889">
        <v>0</v>
      </c>
      <c r="DG889">
        <v>0</v>
      </c>
      <c r="DH889">
        <v>0</v>
      </c>
      <c r="DI889">
        <v>0</v>
      </c>
      <c r="DJ889">
        <v>0</v>
      </c>
      <c r="DK889">
        <v>0</v>
      </c>
      <c r="DL889">
        <v>0</v>
      </c>
      <c r="DM889">
        <v>0</v>
      </c>
      <c r="DN889">
        <v>0</v>
      </c>
      <c r="DO889">
        <v>0</v>
      </c>
      <c r="DP889">
        <v>0</v>
      </c>
      <c r="DQ889">
        <v>0</v>
      </c>
      <c r="DR889">
        <v>0</v>
      </c>
      <c r="DS889">
        <v>0</v>
      </c>
      <c r="DT889">
        <v>0</v>
      </c>
      <c r="DU889">
        <v>0</v>
      </c>
      <c r="DV889">
        <v>0</v>
      </c>
      <c r="DW889">
        <v>0</v>
      </c>
      <c r="DX889">
        <v>0</v>
      </c>
      <c r="DY889">
        <v>0</v>
      </c>
      <c r="DZ889">
        <v>0</v>
      </c>
      <c r="EA889">
        <v>0</v>
      </c>
      <c r="EB889">
        <v>0</v>
      </c>
      <c r="EC889">
        <v>0</v>
      </c>
      <c r="ED889">
        <v>0</v>
      </c>
      <c r="EE889">
        <v>0</v>
      </c>
      <c r="EF889">
        <v>0</v>
      </c>
      <c r="EG889">
        <v>0</v>
      </c>
      <c r="EH889">
        <v>0</v>
      </c>
      <c r="EI889">
        <v>0</v>
      </c>
      <c r="EJ889">
        <v>0</v>
      </c>
      <c r="EK889">
        <v>0</v>
      </c>
      <c r="EL889">
        <v>0</v>
      </c>
      <c r="EM889">
        <v>0</v>
      </c>
      <c r="EN889">
        <v>0</v>
      </c>
      <c r="EO889">
        <v>0</v>
      </c>
      <c r="EP889">
        <v>0</v>
      </c>
      <c r="EQ889">
        <v>0</v>
      </c>
      <c r="ER889">
        <v>0</v>
      </c>
      <c r="ES889">
        <v>0</v>
      </c>
      <c r="ET889">
        <v>0</v>
      </c>
      <c r="EU889">
        <v>0</v>
      </c>
      <c r="EV889">
        <v>0</v>
      </c>
      <c r="EW889">
        <v>0</v>
      </c>
      <c r="EX889">
        <v>0</v>
      </c>
      <c r="EY889">
        <v>0</v>
      </c>
      <c r="EZ889">
        <v>0</v>
      </c>
      <c r="FA889">
        <v>0</v>
      </c>
      <c r="FB889">
        <v>0</v>
      </c>
      <c r="FC889">
        <v>0</v>
      </c>
      <c r="FD889">
        <v>0</v>
      </c>
      <c r="FE889">
        <v>468</v>
      </c>
      <c r="FF889">
        <v>0</v>
      </c>
      <c r="FG889">
        <v>223</v>
      </c>
      <c r="FH889">
        <v>0</v>
      </c>
      <c r="FI889">
        <v>0</v>
      </c>
      <c r="FJ889">
        <v>0</v>
      </c>
      <c r="FK889">
        <v>0</v>
      </c>
      <c r="FL889">
        <v>0</v>
      </c>
      <c r="FM889">
        <v>0</v>
      </c>
      <c r="FN889">
        <v>0</v>
      </c>
      <c r="FO889">
        <v>0</v>
      </c>
      <c r="FP889">
        <v>0</v>
      </c>
    </row>
    <row r="890" spans="1:172" x14ac:dyDescent="0.2">
      <c r="A890">
        <v>11821</v>
      </c>
      <c r="B890" t="s">
        <v>906</v>
      </c>
      <c r="C890" t="s">
        <v>726</v>
      </c>
      <c r="D890" t="s">
        <v>624</v>
      </c>
      <c r="E890">
        <v>2007</v>
      </c>
      <c r="F890">
        <v>13</v>
      </c>
      <c r="G890" t="s">
        <v>781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1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1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1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BX890">
        <v>0</v>
      </c>
      <c r="BY890">
        <v>0</v>
      </c>
      <c r="BZ890">
        <v>0</v>
      </c>
      <c r="CA890">
        <v>0</v>
      </c>
      <c r="CB890">
        <v>0</v>
      </c>
      <c r="CC890">
        <v>0</v>
      </c>
      <c r="CD890">
        <v>0</v>
      </c>
      <c r="CE890">
        <v>0</v>
      </c>
      <c r="CF890">
        <v>0</v>
      </c>
      <c r="CG890">
        <v>0</v>
      </c>
      <c r="CH890">
        <v>0</v>
      </c>
      <c r="CI890">
        <v>0</v>
      </c>
      <c r="CJ890">
        <v>0</v>
      </c>
      <c r="CK890">
        <v>0</v>
      </c>
      <c r="CL890">
        <v>0</v>
      </c>
      <c r="CM890">
        <v>0</v>
      </c>
      <c r="CN890">
        <v>0</v>
      </c>
      <c r="CO890">
        <v>0</v>
      </c>
      <c r="CP890">
        <v>0</v>
      </c>
      <c r="CQ890">
        <v>0</v>
      </c>
      <c r="CR890">
        <v>0</v>
      </c>
      <c r="CS890">
        <v>0</v>
      </c>
      <c r="CT890">
        <v>0</v>
      </c>
      <c r="CU890">
        <v>0</v>
      </c>
      <c r="CV890">
        <v>0</v>
      </c>
      <c r="CW890">
        <v>0</v>
      </c>
      <c r="CX890">
        <v>0</v>
      </c>
      <c r="CY890">
        <v>0</v>
      </c>
      <c r="CZ890">
        <v>0</v>
      </c>
      <c r="DA890">
        <v>0</v>
      </c>
      <c r="DB890">
        <v>0</v>
      </c>
      <c r="DC890">
        <v>0</v>
      </c>
      <c r="DD890">
        <v>0</v>
      </c>
      <c r="DE890">
        <v>0</v>
      </c>
      <c r="DF890">
        <v>0</v>
      </c>
      <c r="DG890">
        <v>0</v>
      </c>
      <c r="DH890">
        <v>0</v>
      </c>
      <c r="DI890">
        <v>0</v>
      </c>
      <c r="DJ890">
        <v>0</v>
      </c>
      <c r="DK890">
        <v>0</v>
      </c>
      <c r="DL890">
        <v>0</v>
      </c>
      <c r="DM890">
        <v>0</v>
      </c>
      <c r="DN890">
        <v>0</v>
      </c>
      <c r="DO890">
        <v>0</v>
      </c>
      <c r="DP890">
        <v>0</v>
      </c>
      <c r="DQ890">
        <v>0</v>
      </c>
      <c r="DR890">
        <v>0</v>
      </c>
      <c r="DS890">
        <v>0</v>
      </c>
      <c r="DT890">
        <v>0</v>
      </c>
      <c r="DU890">
        <v>0</v>
      </c>
      <c r="DV890">
        <v>0</v>
      </c>
      <c r="DW890">
        <v>0</v>
      </c>
      <c r="DX890">
        <v>0</v>
      </c>
      <c r="DY890">
        <v>0</v>
      </c>
      <c r="DZ890">
        <v>0</v>
      </c>
      <c r="EA890">
        <v>0</v>
      </c>
      <c r="EB890">
        <v>0</v>
      </c>
      <c r="EC890">
        <v>0</v>
      </c>
      <c r="ED890">
        <v>0</v>
      </c>
      <c r="EE890">
        <v>0</v>
      </c>
      <c r="EF890">
        <v>0</v>
      </c>
      <c r="EG890">
        <v>0</v>
      </c>
      <c r="EH890">
        <v>0</v>
      </c>
      <c r="EI890">
        <v>0</v>
      </c>
      <c r="EJ890">
        <v>0</v>
      </c>
      <c r="EK890">
        <v>0</v>
      </c>
      <c r="EL890">
        <v>0</v>
      </c>
      <c r="EM890">
        <v>0</v>
      </c>
      <c r="EN890">
        <v>0</v>
      </c>
      <c r="EO890">
        <v>0</v>
      </c>
      <c r="EP890">
        <v>0</v>
      </c>
      <c r="EQ890">
        <v>0</v>
      </c>
      <c r="ER890">
        <v>0</v>
      </c>
      <c r="ES890">
        <v>0</v>
      </c>
      <c r="ET890">
        <v>0</v>
      </c>
      <c r="EU890">
        <v>0</v>
      </c>
      <c r="EV890">
        <v>0</v>
      </c>
      <c r="EW890">
        <v>0</v>
      </c>
      <c r="EX890">
        <v>0</v>
      </c>
      <c r="EY890">
        <v>0</v>
      </c>
      <c r="EZ890">
        <v>0</v>
      </c>
      <c r="FA890">
        <v>0</v>
      </c>
      <c r="FB890">
        <v>0</v>
      </c>
      <c r="FC890">
        <v>0</v>
      </c>
      <c r="FD890">
        <v>0</v>
      </c>
      <c r="FE890">
        <v>0</v>
      </c>
      <c r="FF890">
        <v>0</v>
      </c>
      <c r="FG890">
        <v>254</v>
      </c>
      <c r="FH890">
        <v>0</v>
      </c>
      <c r="FI890">
        <v>197</v>
      </c>
      <c r="FJ890">
        <v>0</v>
      </c>
      <c r="FK890">
        <v>106</v>
      </c>
      <c r="FL890">
        <v>0</v>
      </c>
      <c r="FM890">
        <v>0</v>
      </c>
      <c r="FN890">
        <v>0</v>
      </c>
      <c r="FO890">
        <v>0</v>
      </c>
      <c r="FP890">
        <v>0</v>
      </c>
    </row>
    <row r="891" spans="1:172" x14ac:dyDescent="0.2">
      <c r="A891">
        <v>11822</v>
      </c>
      <c r="B891" t="s">
        <v>1292</v>
      </c>
      <c r="C891" t="s">
        <v>1264</v>
      </c>
      <c r="D891" t="s">
        <v>624</v>
      </c>
      <c r="E891">
        <v>2010</v>
      </c>
      <c r="F891">
        <v>10</v>
      </c>
      <c r="G891" t="s">
        <v>785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0.85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  <c r="BT891">
        <v>0</v>
      </c>
      <c r="BU891">
        <v>0</v>
      </c>
      <c r="BV891">
        <v>0</v>
      </c>
      <c r="BW891">
        <v>0</v>
      </c>
      <c r="BX891">
        <v>0</v>
      </c>
      <c r="BY891">
        <v>0</v>
      </c>
      <c r="BZ891">
        <v>0</v>
      </c>
      <c r="CA891">
        <v>0</v>
      </c>
      <c r="CB891">
        <v>0</v>
      </c>
      <c r="CC891">
        <v>0</v>
      </c>
      <c r="CD891">
        <v>0</v>
      </c>
      <c r="CE891">
        <v>0</v>
      </c>
      <c r="CF891">
        <v>0</v>
      </c>
      <c r="CG891">
        <v>0</v>
      </c>
      <c r="CH891">
        <v>0</v>
      </c>
      <c r="CI891">
        <v>0</v>
      </c>
      <c r="CJ891">
        <v>0</v>
      </c>
      <c r="CK891">
        <v>0</v>
      </c>
      <c r="CL891">
        <v>0</v>
      </c>
      <c r="CM891">
        <v>0</v>
      </c>
      <c r="CN891">
        <v>0</v>
      </c>
      <c r="CO891">
        <v>0</v>
      </c>
      <c r="CP891">
        <v>0</v>
      </c>
      <c r="CQ891">
        <v>0</v>
      </c>
      <c r="CR891">
        <v>0</v>
      </c>
      <c r="CS891">
        <v>0</v>
      </c>
      <c r="CT891">
        <v>0</v>
      </c>
      <c r="CU891">
        <v>0</v>
      </c>
      <c r="CV891">
        <v>0</v>
      </c>
      <c r="CW891">
        <v>0</v>
      </c>
      <c r="CX891">
        <v>0</v>
      </c>
      <c r="CY891">
        <v>0</v>
      </c>
      <c r="CZ891">
        <v>0</v>
      </c>
      <c r="DA891">
        <v>0</v>
      </c>
      <c r="DB891">
        <v>0</v>
      </c>
      <c r="DC891">
        <v>0</v>
      </c>
      <c r="DD891">
        <v>0</v>
      </c>
      <c r="DE891">
        <v>0</v>
      </c>
      <c r="DF891">
        <v>0</v>
      </c>
      <c r="DG891">
        <v>0</v>
      </c>
      <c r="DH891">
        <v>0</v>
      </c>
      <c r="DI891">
        <v>0</v>
      </c>
      <c r="DJ891">
        <v>0</v>
      </c>
      <c r="DK891">
        <v>0</v>
      </c>
      <c r="DL891">
        <v>0</v>
      </c>
      <c r="DM891">
        <v>0</v>
      </c>
      <c r="DN891">
        <v>0</v>
      </c>
      <c r="DO891">
        <v>0</v>
      </c>
      <c r="DP891">
        <v>0</v>
      </c>
      <c r="DQ891">
        <v>0</v>
      </c>
      <c r="DR891">
        <v>0</v>
      </c>
      <c r="DS891">
        <v>0</v>
      </c>
      <c r="DT891">
        <v>0</v>
      </c>
      <c r="DU891">
        <v>0</v>
      </c>
      <c r="DV891">
        <v>0</v>
      </c>
      <c r="DW891">
        <v>0</v>
      </c>
      <c r="DX891">
        <v>0</v>
      </c>
      <c r="DY891">
        <v>0</v>
      </c>
      <c r="DZ891">
        <v>0</v>
      </c>
      <c r="EA891">
        <v>0</v>
      </c>
      <c r="EB891">
        <v>0</v>
      </c>
      <c r="EC891">
        <v>0</v>
      </c>
      <c r="ED891">
        <v>0</v>
      </c>
      <c r="EE891">
        <v>0</v>
      </c>
      <c r="EF891">
        <v>0</v>
      </c>
      <c r="EG891">
        <v>0</v>
      </c>
      <c r="EH891">
        <v>0</v>
      </c>
      <c r="EI891">
        <v>0</v>
      </c>
      <c r="EJ891">
        <v>0</v>
      </c>
      <c r="EK891">
        <v>0</v>
      </c>
      <c r="EL891">
        <v>0</v>
      </c>
      <c r="EM891">
        <v>0</v>
      </c>
      <c r="EN891">
        <v>0</v>
      </c>
      <c r="EO891">
        <v>0</v>
      </c>
      <c r="EP891">
        <v>0</v>
      </c>
      <c r="EQ891">
        <v>0</v>
      </c>
      <c r="ER891">
        <v>0</v>
      </c>
      <c r="ES891">
        <v>0</v>
      </c>
      <c r="ET891">
        <v>0</v>
      </c>
      <c r="EU891">
        <v>0</v>
      </c>
      <c r="EV891">
        <v>0</v>
      </c>
      <c r="EW891">
        <v>0</v>
      </c>
      <c r="EX891">
        <v>0</v>
      </c>
      <c r="EY891">
        <v>0</v>
      </c>
      <c r="EZ891">
        <v>0</v>
      </c>
      <c r="FA891">
        <v>0</v>
      </c>
      <c r="FB891">
        <v>0</v>
      </c>
      <c r="FC891">
        <v>0</v>
      </c>
      <c r="FD891">
        <v>0</v>
      </c>
      <c r="FE891">
        <v>0</v>
      </c>
      <c r="FF891">
        <v>0</v>
      </c>
      <c r="FG891">
        <v>361</v>
      </c>
      <c r="FH891">
        <v>0</v>
      </c>
      <c r="FI891">
        <v>297</v>
      </c>
      <c r="FJ891">
        <v>0</v>
      </c>
      <c r="FK891">
        <v>174</v>
      </c>
      <c r="FL891">
        <v>0</v>
      </c>
      <c r="FM891">
        <v>89</v>
      </c>
      <c r="FN891">
        <v>0</v>
      </c>
      <c r="FO891">
        <v>28</v>
      </c>
      <c r="FP891">
        <v>0</v>
      </c>
    </row>
    <row r="892" spans="1:172" x14ac:dyDescent="0.2">
      <c r="A892">
        <v>11823</v>
      </c>
      <c r="B892" t="s">
        <v>1261</v>
      </c>
      <c r="C892" t="s">
        <v>1264</v>
      </c>
      <c r="D892" t="s">
        <v>625</v>
      </c>
      <c r="E892">
        <v>2009</v>
      </c>
      <c r="F892">
        <v>11</v>
      </c>
      <c r="G892" t="s">
        <v>782</v>
      </c>
      <c r="H892">
        <v>0</v>
      </c>
      <c r="I892">
        <v>0</v>
      </c>
      <c r="J892">
        <v>210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BX892">
        <v>0</v>
      </c>
      <c r="BY892">
        <v>0</v>
      </c>
      <c r="BZ892">
        <v>0</v>
      </c>
      <c r="CA892">
        <v>0</v>
      </c>
      <c r="CB892">
        <v>0</v>
      </c>
      <c r="CC892">
        <v>0</v>
      </c>
      <c r="CD892">
        <v>0</v>
      </c>
      <c r="CE892">
        <v>0</v>
      </c>
      <c r="CF892">
        <v>0</v>
      </c>
      <c r="CG892">
        <v>0</v>
      </c>
      <c r="CH892">
        <v>0</v>
      </c>
      <c r="CI892">
        <v>0</v>
      </c>
      <c r="CJ892">
        <v>0</v>
      </c>
      <c r="CK892">
        <v>0</v>
      </c>
      <c r="CL892">
        <v>0</v>
      </c>
      <c r="CM892">
        <v>0</v>
      </c>
      <c r="CN892">
        <v>0</v>
      </c>
      <c r="CO892">
        <v>0</v>
      </c>
      <c r="CP892">
        <v>0</v>
      </c>
      <c r="CQ892">
        <v>0</v>
      </c>
      <c r="CR892">
        <v>0</v>
      </c>
      <c r="CS892">
        <v>0</v>
      </c>
      <c r="CT892">
        <v>0</v>
      </c>
      <c r="CU892">
        <v>0</v>
      </c>
      <c r="CV892">
        <v>0</v>
      </c>
      <c r="CW892">
        <v>0</v>
      </c>
      <c r="CX892">
        <v>0</v>
      </c>
      <c r="CY892">
        <v>0</v>
      </c>
      <c r="CZ892">
        <v>0</v>
      </c>
      <c r="DA892">
        <v>0</v>
      </c>
      <c r="DB892">
        <v>0</v>
      </c>
      <c r="DC892">
        <v>0</v>
      </c>
      <c r="DD892">
        <v>0</v>
      </c>
      <c r="DE892">
        <v>0</v>
      </c>
      <c r="DF892">
        <v>0</v>
      </c>
      <c r="DG892">
        <v>0</v>
      </c>
      <c r="DH892">
        <v>0</v>
      </c>
      <c r="DI892">
        <v>0</v>
      </c>
      <c r="DJ892">
        <v>0</v>
      </c>
      <c r="DK892">
        <v>0</v>
      </c>
      <c r="DL892">
        <v>0</v>
      </c>
      <c r="DM892">
        <v>0</v>
      </c>
      <c r="DN892">
        <v>0</v>
      </c>
      <c r="DO892">
        <v>0</v>
      </c>
      <c r="DP892">
        <v>0</v>
      </c>
      <c r="DQ892">
        <v>0</v>
      </c>
      <c r="DR892">
        <v>0</v>
      </c>
      <c r="DS892">
        <v>0</v>
      </c>
      <c r="DT892">
        <v>0</v>
      </c>
      <c r="DU892">
        <v>0</v>
      </c>
      <c r="DV892">
        <v>0</v>
      </c>
      <c r="DW892">
        <v>0</v>
      </c>
      <c r="DX892">
        <v>0</v>
      </c>
      <c r="DY892">
        <v>0</v>
      </c>
      <c r="DZ892">
        <v>0</v>
      </c>
      <c r="EA892">
        <v>0</v>
      </c>
      <c r="EB892">
        <v>0</v>
      </c>
      <c r="EC892">
        <v>0</v>
      </c>
      <c r="ED892">
        <v>0</v>
      </c>
      <c r="EE892">
        <v>0</v>
      </c>
      <c r="EF892">
        <v>0</v>
      </c>
      <c r="EG892">
        <v>0</v>
      </c>
      <c r="EH892">
        <v>0</v>
      </c>
      <c r="EI892">
        <v>0</v>
      </c>
      <c r="EJ892">
        <v>0</v>
      </c>
      <c r="EK892">
        <v>0</v>
      </c>
      <c r="EL892">
        <v>0</v>
      </c>
      <c r="EM892">
        <v>0</v>
      </c>
      <c r="EN892">
        <v>0</v>
      </c>
      <c r="EO892">
        <v>0</v>
      </c>
      <c r="EP892">
        <v>0</v>
      </c>
      <c r="EQ892">
        <v>0</v>
      </c>
      <c r="ER892">
        <v>0</v>
      </c>
      <c r="ES892">
        <v>0</v>
      </c>
      <c r="ET892">
        <v>0</v>
      </c>
      <c r="EU892">
        <v>0</v>
      </c>
      <c r="EV892">
        <v>0</v>
      </c>
      <c r="EW892">
        <v>0</v>
      </c>
      <c r="EX892">
        <v>0</v>
      </c>
      <c r="EY892">
        <v>0</v>
      </c>
      <c r="EZ892">
        <v>0</v>
      </c>
      <c r="FA892">
        <v>0</v>
      </c>
      <c r="FB892">
        <v>0</v>
      </c>
      <c r="FC892">
        <v>0</v>
      </c>
      <c r="FD892">
        <v>0</v>
      </c>
      <c r="FE892">
        <v>0</v>
      </c>
      <c r="FF892">
        <v>128</v>
      </c>
      <c r="FG892">
        <v>0</v>
      </c>
      <c r="FH892">
        <v>0</v>
      </c>
      <c r="FI892">
        <v>0</v>
      </c>
      <c r="FJ892">
        <v>0</v>
      </c>
      <c r="FK892">
        <v>0</v>
      </c>
      <c r="FL892">
        <v>0</v>
      </c>
      <c r="FM892">
        <v>0</v>
      </c>
      <c r="FN892">
        <v>0</v>
      </c>
      <c r="FO892">
        <v>0</v>
      </c>
      <c r="FP892">
        <v>0</v>
      </c>
    </row>
    <row r="893" spans="1:172" x14ac:dyDescent="0.2">
      <c r="A893">
        <v>11826</v>
      </c>
      <c r="B893" t="s">
        <v>1010</v>
      </c>
      <c r="C893" t="s">
        <v>726</v>
      </c>
      <c r="D893" t="s">
        <v>624</v>
      </c>
      <c r="E893">
        <v>2007</v>
      </c>
      <c r="F893">
        <v>13</v>
      </c>
      <c r="G893" t="s">
        <v>781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0.85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>
        <v>0</v>
      </c>
      <c r="CA893">
        <v>0</v>
      </c>
      <c r="CB893">
        <v>0</v>
      </c>
      <c r="CC893">
        <v>0</v>
      </c>
      <c r="CD893">
        <v>0</v>
      </c>
      <c r="CE893">
        <v>0</v>
      </c>
      <c r="CF893">
        <v>0</v>
      </c>
      <c r="CG893">
        <v>0</v>
      </c>
      <c r="CH893">
        <v>0</v>
      </c>
      <c r="CI893">
        <v>0</v>
      </c>
      <c r="CJ893">
        <v>0</v>
      </c>
      <c r="CK893">
        <v>0</v>
      </c>
      <c r="CL893">
        <v>0</v>
      </c>
      <c r="CM893">
        <v>0</v>
      </c>
      <c r="CN893">
        <v>0</v>
      </c>
      <c r="CO893">
        <v>0</v>
      </c>
      <c r="CP893">
        <v>0</v>
      </c>
      <c r="CQ893">
        <v>0</v>
      </c>
      <c r="CR893">
        <v>0</v>
      </c>
      <c r="CS893">
        <v>0</v>
      </c>
      <c r="CT893">
        <v>0</v>
      </c>
      <c r="CU893">
        <v>0</v>
      </c>
      <c r="CV893">
        <v>0</v>
      </c>
      <c r="CW893">
        <v>0</v>
      </c>
      <c r="CX893">
        <v>0</v>
      </c>
      <c r="CY893">
        <v>0</v>
      </c>
      <c r="CZ893">
        <v>0</v>
      </c>
      <c r="DA893">
        <v>0</v>
      </c>
      <c r="DB893">
        <v>0</v>
      </c>
      <c r="DC893">
        <v>0</v>
      </c>
      <c r="DD893">
        <v>0</v>
      </c>
      <c r="DE893">
        <v>0</v>
      </c>
      <c r="DF893">
        <v>0</v>
      </c>
      <c r="DG893">
        <v>0</v>
      </c>
      <c r="DH893">
        <v>0</v>
      </c>
      <c r="DI893">
        <v>0</v>
      </c>
      <c r="DJ893">
        <v>0</v>
      </c>
      <c r="DK893">
        <v>0</v>
      </c>
      <c r="DL893">
        <v>0</v>
      </c>
      <c r="DM893">
        <v>0</v>
      </c>
      <c r="DN893">
        <v>0</v>
      </c>
      <c r="DO893">
        <v>0</v>
      </c>
      <c r="DP893">
        <v>0</v>
      </c>
      <c r="DQ893">
        <v>0</v>
      </c>
      <c r="DR893">
        <v>0</v>
      </c>
      <c r="DS893">
        <v>0</v>
      </c>
      <c r="DT893">
        <v>0</v>
      </c>
      <c r="DU893">
        <v>0</v>
      </c>
      <c r="DV893">
        <v>0</v>
      </c>
      <c r="DW893">
        <v>0</v>
      </c>
      <c r="DX893">
        <v>0</v>
      </c>
      <c r="DY893">
        <v>0</v>
      </c>
      <c r="DZ893">
        <v>0</v>
      </c>
      <c r="EA893">
        <v>0</v>
      </c>
      <c r="EB893">
        <v>0</v>
      </c>
      <c r="EC893">
        <v>0</v>
      </c>
      <c r="ED893">
        <v>0</v>
      </c>
      <c r="EE893">
        <v>0</v>
      </c>
      <c r="EF893">
        <v>0</v>
      </c>
      <c r="EG893">
        <v>0</v>
      </c>
      <c r="EH893">
        <v>0</v>
      </c>
      <c r="EI893">
        <v>0</v>
      </c>
      <c r="EJ893">
        <v>0</v>
      </c>
      <c r="EK893">
        <v>0</v>
      </c>
      <c r="EL893">
        <v>0</v>
      </c>
      <c r="EM893">
        <v>0</v>
      </c>
      <c r="EN893">
        <v>0</v>
      </c>
      <c r="EO893">
        <v>0</v>
      </c>
      <c r="EP893">
        <v>0</v>
      </c>
      <c r="EQ893">
        <v>0</v>
      </c>
      <c r="ER893">
        <v>0</v>
      </c>
      <c r="ES893">
        <v>0</v>
      </c>
      <c r="ET893">
        <v>0</v>
      </c>
      <c r="EU893">
        <v>0</v>
      </c>
      <c r="EV893">
        <v>0</v>
      </c>
      <c r="EW893">
        <v>0</v>
      </c>
      <c r="EX893">
        <v>0</v>
      </c>
      <c r="EY893">
        <v>0</v>
      </c>
      <c r="EZ893">
        <v>0</v>
      </c>
      <c r="FA893">
        <v>0</v>
      </c>
      <c r="FB893">
        <v>0</v>
      </c>
      <c r="FC893">
        <v>0</v>
      </c>
      <c r="FD893">
        <v>0</v>
      </c>
      <c r="FE893">
        <v>0</v>
      </c>
      <c r="FF893">
        <v>0</v>
      </c>
      <c r="FG893">
        <v>375</v>
      </c>
      <c r="FH893">
        <v>0</v>
      </c>
      <c r="FI893">
        <v>311</v>
      </c>
      <c r="FJ893">
        <v>0</v>
      </c>
      <c r="FK893">
        <v>187</v>
      </c>
      <c r="FL893">
        <v>0</v>
      </c>
      <c r="FM893">
        <v>0</v>
      </c>
      <c r="FN893">
        <v>0</v>
      </c>
      <c r="FO893">
        <v>0</v>
      </c>
      <c r="FP893">
        <v>0</v>
      </c>
    </row>
    <row r="894" spans="1:172" x14ac:dyDescent="0.2">
      <c r="A894">
        <v>11832</v>
      </c>
      <c r="B894" t="s">
        <v>843</v>
      </c>
      <c r="C894" t="s">
        <v>41</v>
      </c>
      <c r="D894" t="s">
        <v>624</v>
      </c>
      <c r="E894">
        <v>2009</v>
      </c>
      <c r="F894">
        <v>11</v>
      </c>
      <c r="G894" t="s">
        <v>782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12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3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0</v>
      </c>
      <c r="BX894">
        <v>0</v>
      </c>
      <c r="BY894">
        <v>0</v>
      </c>
      <c r="BZ894">
        <v>0</v>
      </c>
      <c r="CA894">
        <v>0</v>
      </c>
      <c r="CB894">
        <v>0</v>
      </c>
      <c r="CC894">
        <v>0</v>
      </c>
      <c r="CD894">
        <v>0</v>
      </c>
      <c r="CE894">
        <v>0</v>
      </c>
      <c r="CF894">
        <v>0</v>
      </c>
      <c r="CG894">
        <v>0</v>
      </c>
      <c r="CH894">
        <v>0</v>
      </c>
      <c r="CI894">
        <v>0</v>
      </c>
      <c r="CJ894">
        <v>0</v>
      </c>
      <c r="CK894">
        <v>0</v>
      </c>
      <c r="CL894">
        <v>0</v>
      </c>
      <c r="CM894">
        <v>0</v>
      </c>
      <c r="CN894">
        <v>0</v>
      </c>
      <c r="CO894">
        <v>0</v>
      </c>
      <c r="CP894">
        <v>0</v>
      </c>
      <c r="CQ894">
        <v>0</v>
      </c>
      <c r="CR894">
        <v>0</v>
      </c>
      <c r="CS894">
        <v>0</v>
      </c>
      <c r="CT894">
        <v>1.5</v>
      </c>
      <c r="CU894">
        <v>0</v>
      </c>
      <c r="CV894">
        <v>0</v>
      </c>
      <c r="CW894">
        <v>0</v>
      </c>
      <c r="CX894">
        <v>0</v>
      </c>
      <c r="CY894">
        <v>0</v>
      </c>
      <c r="CZ894">
        <v>0</v>
      </c>
      <c r="DA894">
        <v>0</v>
      </c>
      <c r="DB894">
        <v>0</v>
      </c>
      <c r="DC894">
        <v>0</v>
      </c>
      <c r="DD894">
        <v>20</v>
      </c>
      <c r="DE894">
        <v>0</v>
      </c>
      <c r="DF894">
        <v>0</v>
      </c>
      <c r="DG894">
        <v>0</v>
      </c>
      <c r="DH894">
        <v>0</v>
      </c>
      <c r="DI894">
        <v>0</v>
      </c>
      <c r="DJ894">
        <v>0</v>
      </c>
      <c r="DK894">
        <v>0</v>
      </c>
      <c r="DL894">
        <v>0</v>
      </c>
      <c r="DM894">
        <v>0</v>
      </c>
      <c r="DN894">
        <v>0</v>
      </c>
      <c r="DO894">
        <v>0</v>
      </c>
      <c r="DP894">
        <v>0</v>
      </c>
      <c r="DQ894">
        <v>0</v>
      </c>
      <c r="DR894">
        <v>0</v>
      </c>
      <c r="DS894">
        <v>0</v>
      </c>
      <c r="DT894">
        <v>0</v>
      </c>
      <c r="DU894">
        <v>0</v>
      </c>
      <c r="DV894">
        <v>0</v>
      </c>
      <c r="DW894">
        <v>0</v>
      </c>
      <c r="DX894">
        <v>0</v>
      </c>
      <c r="DY894">
        <v>0</v>
      </c>
      <c r="DZ894">
        <v>1</v>
      </c>
      <c r="EA894">
        <v>0</v>
      </c>
      <c r="EB894">
        <v>0</v>
      </c>
      <c r="EC894">
        <v>0</v>
      </c>
      <c r="ED894">
        <v>0</v>
      </c>
      <c r="EE894">
        <v>0</v>
      </c>
      <c r="EF894">
        <v>0</v>
      </c>
      <c r="EG894">
        <v>0</v>
      </c>
      <c r="EH894">
        <v>0</v>
      </c>
      <c r="EI894">
        <v>0</v>
      </c>
      <c r="EJ894">
        <v>0</v>
      </c>
      <c r="EK894">
        <v>0</v>
      </c>
      <c r="EL894">
        <v>0</v>
      </c>
      <c r="EM894">
        <v>0</v>
      </c>
      <c r="EN894">
        <v>0</v>
      </c>
      <c r="EO894">
        <v>0</v>
      </c>
      <c r="EP894">
        <v>0</v>
      </c>
      <c r="EQ894">
        <v>0</v>
      </c>
      <c r="ER894">
        <v>0</v>
      </c>
      <c r="ES894">
        <v>0</v>
      </c>
      <c r="ET894">
        <v>0</v>
      </c>
      <c r="EU894">
        <v>0</v>
      </c>
      <c r="EV894">
        <v>0</v>
      </c>
      <c r="EW894">
        <v>0</v>
      </c>
      <c r="EX894">
        <v>0</v>
      </c>
      <c r="EY894">
        <v>0</v>
      </c>
      <c r="EZ894">
        <v>0</v>
      </c>
      <c r="FA894">
        <v>0</v>
      </c>
      <c r="FB894">
        <v>0</v>
      </c>
      <c r="FC894">
        <v>0</v>
      </c>
      <c r="FD894">
        <v>0</v>
      </c>
      <c r="FE894">
        <v>0</v>
      </c>
      <c r="FF894">
        <v>0</v>
      </c>
      <c r="FG894">
        <v>208</v>
      </c>
      <c r="FH894">
        <v>0</v>
      </c>
      <c r="FI894">
        <v>141</v>
      </c>
      <c r="FJ894">
        <v>0</v>
      </c>
      <c r="FK894">
        <v>76</v>
      </c>
      <c r="FL894">
        <v>0</v>
      </c>
      <c r="FM894">
        <v>41</v>
      </c>
      <c r="FN894">
        <v>0</v>
      </c>
      <c r="FO894">
        <v>0</v>
      </c>
      <c r="FP894">
        <v>0</v>
      </c>
    </row>
    <row r="895" spans="1:172" x14ac:dyDescent="0.2">
      <c r="A895">
        <v>11835</v>
      </c>
      <c r="B895" t="s">
        <v>907</v>
      </c>
      <c r="C895" t="s">
        <v>41</v>
      </c>
      <c r="D895" t="s">
        <v>624</v>
      </c>
      <c r="E895">
        <v>2008</v>
      </c>
      <c r="F895">
        <v>12</v>
      </c>
      <c r="G895" t="s">
        <v>783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3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BX895">
        <v>0</v>
      </c>
      <c r="BY895">
        <v>0</v>
      </c>
      <c r="BZ895">
        <v>0</v>
      </c>
      <c r="CA895">
        <v>0</v>
      </c>
      <c r="CB895">
        <v>0</v>
      </c>
      <c r="CC895">
        <v>0</v>
      </c>
      <c r="CD895">
        <v>0</v>
      </c>
      <c r="CE895">
        <v>0</v>
      </c>
      <c r="CF895">
        <v>0</v>
      </c>
      <c r="CG895">
        <v>0</v>
      </c>
      <c r="CH895">
        <v>0</v>
      </c>
      <c r="CI895">
        <v>0</v>
      </c>
      <c r="CJ895">
        <v>0</v>
      </c>
      <c r="CK895">
        <v>0</v>
      </c>
      <c r="CL895">
        <v>0</v>
      </c>
      <c r="CM895">
        <v>0</v>
      </c>
      <c r="CN895">
        <v>0</v>
      </c>
      <c r="CO895">
        <v>0</v>
      </c>
      <c r="CP895">
        <v>0</v>
      </c>
      <c r="CQ895">
        <v>0</v>
      </c>
      <c r="CR895">
        <v>0</v>
      </c>
      <c r="CS895">
        <v>0</v>
      </c>
      <c r="CT895">
        <v>0</v>
      </c>
      <c r="CU895">
        <v>0</v>
      </c>
      <c r="CV895">
        <v>0</v>
      </c>
      <c r="CW895">
        <v>0</v>
      </c>
      <c r="CX895">
        <v>0</v>
      </c>
      <c r="CY895">
        <v>0</v>
      </c>
      <c r="CZ895">
        <v>0</v>
      </c>
      <c r="DA895">
        <v>0</v>
      </c>
      <c r="DB895">
        <v>0</v>
      </c>
      <c r="DC895">
        <v>0</v>
      </c>
      <c r="DD895">
        <v>0</v>
      </c>
      <c r="DE895">
        <v>0</v>
      </c>
      <c r="DF895">
        <v>0</v>
      </c>
      <c r="DG895">
        <v>0</v>
      </c>
      <c r="DH895">
        <v>0</v>
      </c>
      <c r="DI895">
        <v>0</v>
      </c>
      <c r="DJ895">
        <v>0</v>
      </c>
      <c r="DK895">
        <v>0</v>
      </c>
      <c r="DL895">
        <v>0</v>
      </c>
      <c r="DM895">
        <v>0</v>
      </c>
      <c r="DN895">
        <v>0</v>
      </c>
      <c r="DO895">
        <v>0</v>
      </c>
      <c r="DP895">
        <v>0</v>
      </c>
      <c r="DQ895">
        <v>0</v>
      </c>
      <c r="DR895">
        <v>0</v>
      </c>
      <c r="DS895">
        <v>0</v>
      </c>
      <c r="DT895">
        <v>0</v>
      </c>
      <c r="DU895">
        <v>0</v>
      </c>
      <c r="DV895">
        <v>0</v>
      </c>
      <c r="DW895">
        <v>0</v>
      </c>
      <c r="DX895">
        <v>0</v>
      </c>
      <c r="DY895">
        <v>0</v>
      </c>
      <c r="DZ895">
        <v>0</v>
      </c>
      <c r="EA895">
        <v>0</v>
      </c>
      <c r="EB895">
        <v>0</v>
      </c>
      <c r="EC895">
        <v>0</v>
      </c>
      <c r="ED895">
        <v>0</v>
      </c>
      <c r="EE895">
        <v>0</v>
      </c>
      <c r="EF895">
        <v>0</v>
      </c>
      <c r="EG895">
        <v>0</v>
      </c>
      <c r="EH895">
        <v>0</v>
      </c>
      <c r="EI895">
        <v>0</v>
      </c>
      <c r="EJ895">
        <v>0</v>
      </c>
      <c r="EK895">
        <v>0</v>
      </c>
      <c r="EL895">
        <v>0</v>
      </c>
      <c r="EM895">
        <v>0</v>
      </c>
      <c r="EN895">
        <v>0</v>
      </c>
      <c r="EO895">
        <v>0</v>
      </c>
      <c r="EP895">
        <v>0</v>
      </c>
      <c r="EQ895">
        <v>0</v>
      </c>
      <c r="ER895">
        <v>0</v>
      </c>
      <c r="ES895">
        <v>0</v>
      </c>
      <c r="ET895">
        <v>0</v>
      </c>
      <c r="EU895">
        <v>0</v>
      </c>
      <c r="EV895">
        <v>0</v>
      </c>
      <c r="EW895">
        <v>0</v>
      </c>
      <c r="EX895">
        <v>0</v>
      </c>
      <c r="EY895">
        <v>0</v>
      </c>
      <c r="EZ895">
        <v>0</v>
      </c>
      <c r="FA895">
        <v>0</v>
      </c>
      <c r="FB895">
        <v>0</v>
      </c>
      <c r="FC895">
        <v>0</v>
      </c>
      <c r="FD895">
        <v>0</v>
      </c>
      <c r="FE895">
        <v>0</v>
      </c>
      <c r="FF895">
        <v>0</v>
      </c>
      <c r="FG895">
        <v>327</v>
      </c>
      <c r="FH895">
        <v>0</v>
      </c>
      <c r="FI895">
        <v>265</v>
      </c>
      <c r="FJ895">
        <v>0</v>
      </c>
      <c r="FK895">
        <v>153</v>
      </c>
      <c r="FL895">
        <v>0</v>
      </c>
      <c r="FM895">
        <v>80</v>
      </c>
      <c r="FN895">
        <v>0</v>
      </c>
      <c r="FO895">
        <v>0</v>
      </c>
      <c r="FP895">
        <v>0</v>
      </c>
    </row>
    <row r="896" spans="1:172" x14ac:dyDescent="0.2">
      <c r="A896">
        <v>11836</v>
      </c>
      <c r="B896" t="s">
        <v>1190</v>
      </c>
      <c r="C896" t="s">
        <v>75</v>
      </c>
      <c r="D896" t="s">
        <v>624</v>
      </c>
      <c r="E896">
        <v>2002</v>
      </c>
      <c r="F896">
        <v>18</v>
      </c>
      <c r="G896" t="s">
        <v>777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0.7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BX896">
        <v>0</v>
      </c>
      <c r="BY896">
        <v>0</v>
      </c>
      <c r="BZ896">
        <v>0</v>
      </c>
      <c r="CA896">
        <v>0</v>
      </c>
      <c r="CB896">
        <v>0</v>
      </c>
      <c r="CC896">
        <v>0</v>
      </c>
      <c r="CD896">
        <v>0</v>
      </c>
      <c r="CE896">
        <v>0</v>
      </c>
      <c r="CF896">
        <v>0</v>
      </c>
      <c r="CG896">
        <v>0</v>
      </c>
      <c r="CH896">
        <v>0</v>
      </c>
      <c r="CI896">
        <v>0</v>
      </c>
      <c r="CJ896">
        <v>0</v>
      </c>
      <c r="CK896">
        <v>0</v>
      </c>
      <c r="CL896">
        <v>0</v>
      </c>
      <c r="CM896">
        <v>0</v>
      </c>
      <c r="CN896">
        <v>0</v>
      </c>
      <c r="CO896">
        <v>0</v>
      </c>
      <c r="CP896">
        <v>0</v>
      </c>
      <c r="CQ896">
        <v>0</v>
      </c>
      <c r="CR896">
        <v>0</v>
      </c>
      <c r="CS896">
        <v>0</v>
      </c>
      <c r="CT896">
        <v>0</v>
      </c>
      <c r="CU896">
        <v>0</v>
      </c>
      <c r="CV896">
        <v>0</v>
      </c>
      <c r="CW896">
        <v>0</v>
      </c>
      <c r="CX896">
        <v>0</v>
      </c>
      <c r="CY896">
        <v>0</v>
      </c>
      <c r="CZ896">
        <v>0</v>
      </c>
      <c r="DA896">
        <v>0</v>
      </c>
      <c r="DB896">
        <v>0</v>
      </c>
      <c r="DC896">
        <v>0</v>
      </c>
      <c r="DD896">
        <v>0</v>
      </c>
      <c r="DE896">
        <v>0</v>
      </c>
      <c r="DF896">
        <v>0</v>
      </c>
      <c r="DG896">
        <v>0</v>
      </c>
      <c r="DH896">
        <v>0</v>
      </c>
      <c r="DI896">
        <v>0</v>
      </c>
      <c r="DJ896">
        <v>0</v>
      </c>
      <c r="DK896">
        <v>0</v>
      </c>
      <c r="DL896">
        <v>0</v>
      </c>
      <c r="DM896">
        <v>0</v>
      </c>
      <c r="DN896">
        <v>0</v>
      </c>
      <c r="DO896">
        <v>0</v>
      </c>
      <c r="DP896">
        <v>0</v>
      </c>
      <c r="DQ896">
        <v>0</v>
      </c>
      <c r="DR896">
        <v>0</v>
      </c>
      <c r="DS896">
        <v>0</v>
      </c>
      <c r="DT896">
        <v>0</v>
      </c>
      <c r="DU896">
        <v>0</v>
      </c>
      <c r="DV896">
        <v>0</v>
      </c>
      <c r="DW896">
        <v>0</v>
      </c>
      <c r="DX896">
        <v>0</v>
      </c>
      <c r="DY896">
        <v>0</v>
      </c>
      <c r="DZ896">
        <v>0</v>
      </c>
      <c r="EA896">
        <v>0</v>
      </c>
      <c r="EB896">
        <v>0</v>
      </c>
      <c r="EC896">
        <v>0</v>
      </c>
      <c r="ED896">
        <v>0</v>
      </c>
      <c r="EE896">
        <v>0</v>
      </c>
      <c r="EF896">
        <v>0</v>
      </c>
      <c r="EG896">
        <v>0</v>
      </c>
      <c r="EH896">
        <v>0</v>
      </c>
      <c r="EI896">
        <v>0</v>
      </c>
      <c r="EJ896">
        <v>0</v>
      </c>
      <c r="EK896">
        <v>0</v>
      </c>
      <c r="EL896">
        <v>0</v>
      </c>
      <c r="EM896">
        <v>0</v>
      </c>
      <c r="EN896">
        <v>0</v>
      </c>
      <c r="EO896">
        <v>0</v>
      </c>
      <c r="EP896">
        <v>0</v>
      </c>
      <c r="EQ896">
        <v>0</v>
      </c>
      <c r="ER896">
        <v>0</v>
      </c>
      <c r="ES896">
        <v>0</v>
      </c>
      <c r="ET896">
        <v>0</v>
      </c>
      <c r="EU896">
        <v>0</v>
      </c>
      <c r="EV896">
        <v>0</v>
      </c>
      <c r="EW896">
        <v>0</v>
      </c>
      <c r="EX896">
        <v>0</v>
      </c>
      <c r="EY896">
        <v>0</v>
      </c>
      <c r="EZ896">
        <v>0</v>
      </c>
      <c r="FA896">
        <v>0</v>
      </c>
      <c r="FB896">
        <v>0</v>
      </c>
      <c r="FC896">
        <v>0</v>
      </c>
      <c r="FD896">
        <v>0</v>
      </c>
      <c r="FE896">
        <v>535</v>
      </c>
      <c r="FF896">
        <v>0</v>
      </c>
      <c r="FG896">
        <v>312</v>
      </c>
      <c r="FH896">
        <v>0</v>
      </c>
      <c r="FI896">
        <v>0</v>
      </c>
      <c r="FJ896">
        <v>0</v>
      </c>
      <c r="FK896">
        <v>0</v>
      </c>
      <c r="FL896">
        <v>0</v>
      </c>
      <c r="FM896">
        <v>0</v>
      </c>
      <c r="FN896">
        <v>0</v>
      </c>
      <c r="FO896">
        <v>0</v>
      </c>
      <c r="FP896">
        <v>0</v>
      </c>
    </row>
    <row r="897" spans="1:172" x14ac:dyDescent="0.2">
      <c r="A897">
        <v>11839</v>
      </c>
      <c r="B897" t="s">
        <v>1011</v>
      </c>
      <c r="C897" t="s">
        <v>621</v>
      </c>
      <c r="D897" t="s">
        <v>625</v>
      </c>
      <c r="E897">
        <v>2005</v>
      </c>
      <c r="F897">
        <v>15</v>
      </c>
      <c r="G897" t="s">
        <v>778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3.5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BX897">
        <v>0</v>
      </c>
      <c r="BY897">
        <v>0</v>
      </c>
      <c r="BZ897">
        <v>0</v>
      </c>
      <c r="CA897">
        <v>0</v>
      </c>
      <c r="CB897">
        <v>0</v>
      </c>
      <c r="CC897">
        <v>0</v>
      </c>
      <c r="CD897">
        <v>0</v>
      </c>
      <c r="CE897">
        <v>0</v>
      </c>
      <c r="CF897">
        <v>0</v>
      </c>
      <c r="CG897">
        <v>0</v>
      </c>
      <c r="CH897">
        <v>0</v>
      </c>
      <c r="CI897">
        <v>0</v>
      </c>
      <c r="CJ897">
        <v>0</v>
      </c>
      <c r="CK897">
        <v>0</v>
      </c>
      <c r="CL897">
        <v>0</v>
      </c>
      <c r="CM897">
        <v>0</v>
      </c>
      <c r="CN897">
        <v>0</v>
      </c>
      <c r="CO897">
        <v>0</v>
      </c>
      <c r="CP897">
        <v>0</v>
      </c>
      <c r="CQ897">
        <v>0</v>
      </c>
      <c r="CR897">
        <v>0</v>
      </c>
      <c r="CS897">
        <v>0</v>
      </c>
      <c r="CT897">
        <v>0</v>
      </c>
      <c r="CU897">
        <v>0</v>
      </c>
      <c r="CV897">
        <v>0</v>
      </c>
      <c r="CW897">
        <v>0</v>
      </c>
      <c r="CX897">
        <v>0</v>
      </c>
      <c r="CY897">
        <v>0</v>
      </c>
      <c r="CZ897">
        <v>0</v>
      </c>
      <c r="DA897">
        <v>0</v>
      </c>
      <c r="DB897">
        <v>0</v>
      </c>
      <c r="DC897">
        <v>0</v>
      </c>
      <c r="DD897">
        <v>0</v>
      </c>
      <c r="DE897">
        <v>0</v>
      </c>
      <c r="DF897">
        <v>0</v>
      </c>
      <c r="DG897">
        <v>0</v>
      </c>
      <c r="DH897">
        <v>0</v>
      </c>
      <c r="DI897">
        <v>0</v>
      </c>
      <c r="DJ897">
        <v>0</v>
      </c>
      <c r="DK897">
        <v>0</v>
      </c>
      <c r="DL897">
        <v>0</v>
      </c>
      <c r="DM897">
        <v>0</v>
      </c>
      <c r="DN897">
        <v>0</v>
      </c>
      <c r="DO897">
        <v>0</v>
      </c>
      <c r="DP897">
        <v>0</v>
      </c>
      <c r="DQ897">
        <v>0</v>
      </c>
      <c r="DR897">
        <v>0</v>
      </c>
      <c r="DS897">
        <v>0</v>
      </c>
      <c r="DT897">
        <v>0</v>
      </c>
      <c r="DU897">
        <v>0</v>
      </c>
      <c r="DV897">
        <v>0</v>
      </c>
      <c r="DW897">
        <v>0</v>
      </c>
      <c r="DX897">
        <v>0</v>
      </c>
      <c r="DY897">
        <v>0</v>
      </c>
      <c r="DZ897">
        <v>0</v>
      </c>
      <c r="EA897">
        <v>0</v>
      </c>
      <c r="EB897">
        <v>0</v>
      </c>
      <c r="EC897">
        <v>0</v>
      </c>
      <c r="ED897">
        <v>0</v>
      </c>
      <c r="EE897">
        <v>0</v>
      </c>
      <c r="EF897">
        <v>0</v>
      </c>
      <c r="EG897">
        <v>0</v>
      </c>
      <c r="EH897">
        <v>0</v>
      </c>
      <c r="EI897">
        <v>0</v>
      </c>
      <c r="EJ897">
        <v>0</v>
      </c>
      <c r="EK897">
        <v>0</v>
      </c>
      <c r="EL897">
        <v>0</v>
      </c>
      <c r="EM897">
        <v>0</v>
      </c>
      <c r="EN897">
        <v>0</v>
      </c>
      <c r="EO897">
        <v>0</v>
      </c>
      <c r="EP897">
        <v>0</v>
      </c>
      <c r="EQ897">
        <v>0</v>
      </c>
      <c r="ER897">
        <v>0</v>
      </c>
      <c r="ES897">
        <v>0</v>
      </c>
      <c r="ET897">
        <v>0</v>
      </c>
      <c r="EU897">
        <v>0</v>
      </c>
      <c r="EV897">
        <v>0</v>
      </c>
      <c r="EW897">
        <v>0</v>
      </c>
      <c r="EX897">
        <v>0</v>
      </c>
      <c r="EY897">
        <v>0</v>
      </c>
      <c r="EZ897">
        <v>0</v>
      </c>
      <c r="FA897">
        <v>0</v>
      </c>
      <c r="FB897">
        <v>0</v>
      </c>
      <c r="FC897">
        <v>0</v>
      </c>
      <c r="FD897">
        <v>0</v>
      </c>
      <c r="FE897">
        <v>0</v>
      </c>
      <c r="FF897">
        <v>117</v>
      </c>
      <c r="FG897">
        <v>0</v>
      </c>
      <c r="FH897">
        <v>0</v>
      </c>
      <c r="FI897">
        <v>0</v>
      </c>
      <c r="FJ897">
        <v>0</v>
      </c>
      <c r="FK897">
        <v>0</v>
      </c>
      <c r="FL897">
        <v>0</v>
      </c>
      <c r="FM897">
        <v>0</v>
      </c>
      <c r="FN897">
        <v>0</v>
      </c>
      <c r="FO897">
        <v>0</v>
      </c>
      <c r="FP897">
        <v>0</v>
      </c>
    </row>
    <row r="898" spans="1:172" x14ac:dyDescent="0.2">
      <c r="A898">
        <v>11842</v>
      </c>
      <c r="B898" t="s">
        <v>908</v>
      </c>
      <c r="C898" t="s">
        <v>41</v>
      </c>
      <c r="D898" t="s">
        <v>624</v>
      </c>
      <c r="E898">
        <v>2009</v>
      </c>
      <c r="F898">
        <v>11</v>
      </c>
      <c r="G898" t="s">
        <v>782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1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8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2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BX898">
        <v>0</v>
      </c>
      <c r="BY898">
        <v>0</v>
      </c>
      <c r="BZ898">
        <v>0</v>
      </c>
      <c r="CA898">
        <v>0</v>
      </c>
      <c r="CB898">
        <v>0</v>
      </c>
      <c r="CC898">
        <v>0</v>
      </c>
      <c r="CD898">
        <v>0</v>
      </c>
      <c r="CE898">
        <v>0</v>
      </c>
      <c r="CF898">
        <v>0</v>
      </c>
      <c r="CG898">
        <v>0</v>
      </c>
      <c r="CH898">
        <v>0</v>
      </c>
      <c r="CI898">
        <v>2</v>
      </c>
      <c r="CJ898">
        <v>0</v>
      </c>
      <c r="CK898">
        <v>0</v>
      </c>
      <c r="CL898">
        <v>0</v>
      </c>
      <c r="CM898">
        <v>0</v>
      </c>
      <c r="CN898">
        <v>0</v>
      </c>
      <c r="CO898">
        <v>0</v>
      </c>
      <c r="CP898">
        <v>0</v>
      </c>
      <c r="CQ898">
        <v>0</v>
      </c>
      <c r="CR898">
        <v>0</v>
      </c>
      <c r="CS898">
        <v>0</v>
      </c>
      <c r="CT898">
        <v>0</v>
      </c>
      <c r="CU898">
        <v>0</v>
      </c>
      <c r="CV898">
        <v>0</v>
      </c>
      <c r="CW898">
        <v>0</v>
      </c>
      <c r="CX898">
        <v>0</v>
      </c>
      <c r="CY898">
        <v>0</v>
      </c>
      <c r="CZ898">
        <v>0</v>
      </c>
      <c r="DA898">
        <v>0</v>
      </c>
      <c r="DB898">
        <v>0</v>
      </c>
      <c r="DC898">
        <v>0</v>
      </c>
      <c r="DD898">
        <v>4.5</v>
      </c>
      <c r="DE898">
        <v>0</v>
      </c>
      <c r="DF898">
        <v>0</v>
      </c>
      <c r="DG898">
        <v>0</v>
      </c>
      <c r="DH898">
        <v>0</v>
      </c>
      <c r="DI898">
        <v>0</v>
      </c>
      <c r="DJ898">
        <v>0</v>
      </c>
      <c r="DK898">
        <v>0</v>
      </c>
      <c r="DL898">
        <v>0</v>
      </c>
      <c r="DM898">
        <v>0</v>
      </c>
      <c r="DN898">
        <v>0</v>
      </c>
      <c r="DO898">
        <v>0</v>
      </c>
      <c r="DP898">
        <v>0</v>
      </c>
      <c r="DQ898">
        <v>0</v>
      </c>
      <c r="DR898">
        <v>0</v>
      </c>
      <c r="DS898">
        <v>0</v>
      </c>
      <c r="DT898">
        <v>0</v>
      </c>
      <c r="DU898">
        <v>0</v>
      </c>
      <c r="DV898">
        <v>0</v>
      </c>
      <c r="DW898">
        <v>0</v>
      </c>
      <c r="DX898">
        <v>0</v>
      </c>
      <c r="DY898">
        <v>0</v>
      </c>
      <c r="DZ898">
        <v>0</v>
      </c>
      <c r="EA898">
        <v>0</v>
      </c>
      <c r="EB898">
        <v>0</v>
      </c>
      <c r="EC898">
        <v>0</v>
      </c>
      <c r="ED898">
        <v>0</v>
      </c>
      <c r="EE898">
        <v>0</v>
      </c>
      <c r="EF898">
        <v>0</v>
      </c>
      <c r="EG898">
        <v>0</v>
      </c>
      <c r="EH898">
        <v>0</v>
      </c>
      <c r="EI898">
        <v>0</v>
      </c>
      <c r="EJ898">
        <v>0</v>
      </c>
      <c r="EK898">
        <v>0</v>
      </c>
      <c r="EL898">
        <v>0</v>
      </c>
      <c r="EM898">
        <v>0</v>
      </c>
      <c r="EN898">
        <v>0</v>
      </c>
      <c r="EO898">
        <v>0</v>
      </c>
      <c r="EP898">
        <v>0</v>
      </c>
      <c r="EQ898">
        <v>0</v>
      </c>
      <c r="ER898">
        <v>0</v>
      </c>
      <c r="ES898">
        <v>0</v>
      </c>
      <c r="ET898">
        <v>0</v>
      </c>
      <c r="EU898">
        <v>0</v>
      </c>
      <c r="EV898">
        <v>0</v>
      </c>
      <c r="EW898">
        <v>0</v>
      </c>
      <c r="EX898">
        <v>0</v>
      </c>
      <c r="EY898">
        <v>0</v>
      </c>
      <c r="EZ898">
        <v>0</v>
      </c>
      <c r="FA898">
        <v>0</v>
      </c>
      <c r="FB898">
        <v>0</v>
      </c>
      <c r="FC898">
        <v>0</v>
      </c>
      <c r="FD898">
        <v>0</v>
      </c>
      <c r="FE898">
        <v>0</v>
      </c>
      <c r="FF898">
        <v>0</v>
      </c>
      <c r="FG898">
        <v>203</v>
      </c>
      <c r="FH898">
        <v>0</v>
      </c>
      <c r="FI898">
        <v>148</v>
      </c>
      <c r="FJ898">
        <v>0</v>
      </c>
      <c r="FK898">
        <v>75</v>
      </c>
      <c r="FL898">
        <v>0</v>
      </c>
      <c r="FM898">
        <v>36</v>
      </c>
      <c r="FN898">
        <v>0</v>
      </c>
      <c r="FO898">
        <v>0</v>
      </c>
      <c r="FP898">
        <v>0</v>
      </c>
    </row>
    <row r="899" spans="1:172" x14ac:dyDescent="0.2">
      <c r="A899">
        <v>11843</v>
      </c>
      <c r="B899" t="s">
        <v>754</v>
      </c>
      <c r="C899" t="s">
        <v>51</v>
      </c>
      <c r="D899" t="s">
        <v>625</v>
      </c>
      <c r="E899">
        <v>2002</v>
      </c>
      <c r="F899">
        <v>18</v>
      </c>
      <c r="G899" t="s">
        <v>777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4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6.3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6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BX899">
        <v>0</v>
      </c>
      <c r="BY899">
        <v>0</v>
      </c>
      <c r="BZ899">
        <v>0</v>
      </c>
      <c r="CA899">
        <v>0</v>
      </c>
      <c r="CB899">
        <v>0</v>
      </c>
      <c r="CC899">
        <v>0</v>
      </c>
      <c r="CD899">
        <v>0</v>
      </c>
      <c r="CE899">
        <v>0</v>
      </c>
      <c r="CF899">
        <v>0</v>
      </c>
      <c r="CG899">
        <v>0</v>
      </c>
      <c r="CH899">
        <v>0</v>
      </c>
      <c r="CI899">
        <v>0</v>
      </c>
      <c r="CJ899">
        <v>0</v>
      </c>
      <c r="CK899">
        <v>0</v>
      </c>
      <c r="CL899">
        <v>0</v>
      </c>
      <c r="CM899">
        <v>0</v>
      </c>
      <c r="CN899">
        <v>0</v>
      </c>
      <c r="CO899">
        <v>0</v>
      </c>
      <c r="CP899">
        <v>0</v>
      </c>
      <c r="CQ899">
        <v>0</v>
      </c>
      <c r="CR899">
        <v>0</v>
      </c>
      <c r="CS899">
        <v>0</v>
      </c>
      <c r="CT899">
        <v>0</v>
      </c>
      <c r="CU899">
        <v>0</v>
      </c>
      <c r="CV899">
        <v>0</v>
      </c>
      <c r="CW899">
        <v>0</v>
      </c>
      <c r="CX899">
        <v>0</v>
      </c>
      <c r="CY899">
        <v>0</v>
      </c>
      <c r="CZ899">
        <v>0</v>
      </c>
      <c r="DA899">
        <v>0</v>
      </c>
      <c r="DB899">
        <v>0</v>
      </c>
      <c r="DC899">
        <v>0</v>
      </c>
      <c r="DD899">
        <v>0</v>
      </c>
      <c r="DE899">
        <v>0</v>
      </c>
      <c r="DF899">
        <v>0</v>
      </c>
      <c r="DG899">
        <v>0</v>
      </c>
      <c r="DH899">
        <v>0</v>
      </c>
      <c r="DI899">
        <v>0</v>
      </c>
      <c r="DJ899">
        <v>0</v>
      </c>
      <c r="DK899">
        <v>0</v>
      </c>
      <c r="DL899">
        <v>0</v>
      </c>
      <c r="DM899">
        <v>0</v>
      </c>
      <c r="DN899">
        <v>0</v>
      </c>
      <c r="DO899">
        <v>0</v>
      </c>
      <c r="DP899">
        <v>0</v>
      </c>
      <c r="DQ899">
        <v>0</v>
      </c>
      <c r="DR899">
        <v>0</v>
      </c>
      <c r="DS899">
        <v>0</v>
      </c>
      <c r="DT899">
        <v>0</v>
      </c>
      <c r="DU899">
        <v>0</v>
      </c>
      <c r="DV899">
        <v>0</v>
      </c>
      <c r="DW899">
        <v>0</v>
      </c>
      <c r="DX899">
        <v>0</v>
      </c>
      <c r="DY899">
        <v>0</v>
      </c>
      <c r="DZ899">
        <v>0</v>
      </c>
      <c r="EA899">
        <v>0</v>
      </c>
      <c r="EB899">
        <v>0</v>
      </c>
      <c r="EC899">
        <v>0</v>
      </c>
      <c r="ED899">
        <v>0</v>
      </c>
      <c r="EE899">
        <v>0</v>
      </c>
      <c r="EF899">
        <v>0</v>
      </c>
      <c r="EG899">
        <v>0</v>
      </c>
      <c r="EH899">
        <v>0</v>
      </c>
      <c r="EI899">
        <v>0</v>
      </c>
      <c r="EJ899">
        <v>0</v>
      </c>
      <c r="EK899">
        <v>0</v>
      </c>
      <c r="EL899">
        <v>0</v>
      </c>
      <c r="EM899">
        <v>0</v>
      </c>
      <c r="EN899">
        <v>0</v>
      </c>
      <c r="EO899">
        <v>0</v>
      </c>
      <c r="EP899">
        <v>0</v>
      </c>
      <c r="EQ899">
        <v>0</v>
      </c>
      <c r="ER899">
        <v>0</v>
      </c>
      <c r="ES899">
        <v>0</v>
      </c>
      <c r="ET899">
        <v>0</v>
      </c>
      <c r="EU899">
        <v>0</v>
      </c>
      <c r="EV899">
        <v>0</v>
      </c>
      <c r="EW899">
        <v>0</v>
      </c>
      <c r="EX899">
        <v>0</v>
      </c>
      <c r="EY899">
        <v>0</v>
      </c>
      <c r="EZ899">
        <v>0</v>
      </c>
      <c r="FA899">
        <v>0</v>
      </c>
      <c r="FB899">
        <v>0</v>
      </c>
      <c r="FC899">
        <v>0</v>
      </c>
      <c r="FD899">
        <v>0</v>
      </c>
      <c r="FE899">
        <v>0</v>
      </c>
      <c r="FF899">
        <v>73</v>
      </c>
      <c r="FG899">
        <v>0</v>
      </c>
      <c r="FH899">
        <v>0</v>
      </c>
      <c r="FI899">
        <v>0</v>
      </c>
      <c r="FJ899">
        <v>0</v>
      </c>
      <c r="FK899">
        <v>0</v>
      </c>
      <c r="FL899">
        <v>0</v>
      </c>
      <c r="FM899">
        <v>0</v>
      </c>
      <c r="FN899">
        <v>0</v>
      </c>
      <c r="FO899">
        <v>0</v>
      </c>
      <c r="FP899">
        <v>0</v>
      </c>
    </row>
    <row r="900" spans="1:172" x14ac:dyDescent="0.2">
      <c r="A900">
        <v>11853</v>
      </c>
      <c r="B900" t="s">
        <v>1293</v>
      </c>
      <c r="C900" t="s">
        <v>1264</v>
      </c>
      <c r="D900" t="s">
        <v>624</v>
      </c>
      <c r="E900">
        <v>2008</v>
      </c>
      <c r="F900">
        <v>12</v>
      </c>
      <c r="G900" t="s">
        <v>783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8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BX900">
        <v>0</v>
      </c>
      <c r="BY900">
        <v>0</v>
      </c>
      <c r="BZ900">
        <v>0</v>
      </c>
      <c r="CA900">
        <v>0</v>
      </c>
      <c r="CB900">
        <v>0</v>
      </c>
      <c r="CC900">
        <v>0</v>
      </c>
      <c r="CD900">
        <v>0</v>
      </c>
      <c r="CE900">
        <v>0</v>
      </c>
      <c r="CF900">
        <v>0</v>
      </c>
      <c r="CG900">
        <v>0</v>
      </c>
      <c r="CH900">
        <v>0</v>
      </c>
      <c r="CI900">
        <v>0</v>
      </c>
      <c r="CJ900">
        <v>0</v>
      </c>
      <c r="CK900">
        <v>0</v>
      </c>
      <c r="CL900">
        <v>0</v>
      </c>
      <c r="CM900">
        <v>0</v>
      </c>
      <c r="CN900">
        <v>0</v>
      </c>
      <c r="CO900">
        <v>0</v>
      </c>
      <c r="CP900">
        <v>0</v>
      </c>
      <c r="CQ900">
        <v>0</v>
      </c>
      <c r="CR900">
        <v>0</v>
      </c>
      <c r="CS900">
        <v>0</v>
      </c>
      <c r="CT900">
        <v>0</v>
      </c>
      <c r="CU900">
        <v>0</v>
      </c>
      <c r="CV900">
        <v>0</v>
      </c>
      <c r="CW900">
        <v>0</v>
      </c>
      <c r="CX900">
        <v>0</v>
      </c>
      <c r="CY900">
        <v>0</v>
      </c>
      <c r="CZ900">
        <v>0</v>
      </c>
      <c r="DA900">
        <v>0</v>
      </c>
      <c r="DB900">
        <v>0</v>
      </c>
      <c r="DC900">
        <v>0</v>
      </c>
      <c r="DD900">
        <v>0</v>
      </c>
      <c r="DE900">
        <v>0</v>
      </c>
      <c r="DF900">
        <v>0</v>
      </c>
      <c r="DG900">
        <v>0</v>
      </c>
      <c r="DH900">
        <v>0</v>
      </c>
      <c r="DI900">
        <v>0</v>
      </c>
      <c r="DJ900">
        <v>0</v>
      </c>
      <c r="DK900">
        <v>0</v>
      </c>
      <c r="DL900">
        <v>0</v>
      </c>
      <c r="DM900">
        <v>0</v>
      </c>
      <c r="DN900">
        <v>0</v>
      </c>
      <c r="DO900">
        <v>0</v>
      </c>
      <c r="DP900">
        <v>0</v>
      </c>
      <c r="DQ900">
        <v>0</v>
      </c>
      <c r="DR900">
        <v>0</v>
      </c>
      <c r="DS900">
        <v>0</v>
      </c>
      <c r="DT900">
        <v>0</v>
      </c>
      <c r="DU900">
        <v>0</v>
      </c>
      <c r="DV900">
        <v>0</v>
      </c>
      <c r="DW900">
        <v>0</v>
      </c>
      <c r="DX900">
        <v>0</v>
      </c>
      <c r="DY900">
        <v>0</v>
      </c>
      <c r="DZ900">
        <v>1</v>
      </c>
      <c r="EA900">
        <v>0</v>
      </c>
      <c r="EB900">
        <v>0</v>
      </c>
      <c r="EC900">
        <v>0</v>
      </c>
      <c r="ED900">
        <v>0</v>
      </c>
      <c r="EE900">
        <v>0</v>
      </c>
      <c r="EF900">
        <v>0</v>
      </c>
      <c r="EG900">
        <v>0</v>
      </c>
      <c r="EH900">
        <v>0</v>
      </c>
      <c r="EI900">
        <v>0</v>
      </c>
      <c r="EJ900">
        <v>0</v>
      </c>
      <c r="EK900">
        <v>0</v>
      </c>
      <c r="EL900">
        <v>0</v>
      </c>
      <c r="EM900">
        <v>0</v>
      </c>
      <c r="EN900">
        <v>0</v>
      </c>
      <c r="EO900">
        <v>0</v>
      </c>
      <c r="EP900">
        <v>0</v>
      </c>
      <c r="EQ900">
        <v>0</v>
      </c>
      <c r="ER900">
        <v>0</v>
      </c>
      <c r="ES900">
        <v>0</v>
      </c>
      <c r="ET900">
        <v>0</v>
      </c>
      <c r="EU900">
        <v>0</v>
      </c>
      <c r="EV900">
        <v>0</v>
      </c>
      <c r="EW900">
        <v>0</v>
      </c>
      <c r="EX900">
        <v>0</v>
      </c>
      <c r="EY900">
        <v>0</v>
      </c>
      <c r="EZ900">
        <v>0</v>
      </c>
      <c r="FA900">
        <v>0</v>
      </c>
      <c r="FB900">
        <v>0</v>
      </c>
      <c r="FC900">
        <v>0</v>
      </c>
      <c r="FD900">
        <v>0</v>
      </c>
      <c r="FE900">
        <v>0</v>
      </c>
      <c r="FF900">
        <v>0</v>
      </c>
      <c r="FG900">
        <v>264</v>
      </c>
      <c r="FH900">
        <v>0</v>
      </c>
      <c r="FI900">
        <v>206</v>
      </c>
      <c r="FJ900">
        <v>0</v>
      </c>
      <c r="FK900">
        <v>113</v>
      </c>
      <c r="FL900">
        <v>0</v>
      </c>
      <c r="FM900">
        <v>58</v>
      </c>
      <c r="FN900">
        <v>0</v>
      </c>
      <c r="FO900">
        <v>0</v>
      </c>
      <c r="FP900">
        <v>0</v>
      </c>
    </row>
    <row r="901" spans="1:172" x14ac:dyDescent="0.2">
      <c r="A901">
        <v>11856</v>
      </c>
      <c r="B901" t="s">
        <v>631</v>
      </c>
      <c r="C901" t="s">
        <v>1265</v>
      </c>
      <c r="D901" t="s">
        <v>624</v>
      </c>
      <c r="E901">
        <v>2008</v>
      </c>
      <c r="F901">
        <v>12</v>
      </c>
      <c r="G901" t="s">
        <v>783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2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BX901">
        <v>0</v>
      </c>
      <c r="BY901">
        <v>0</v>
      </c>
      <c r="BZ901">
        <v>0</v>
      </c>
      <c r="CA901">
        <v>0</v>
      </c>
      <c r="CB901">
        <v>0</v>
      </c>
      <c r="CC901">
        <v>0</v>
      </c>
      <c r="CD901">
        <v>0</v>
      </c>
      <c r="CE901">
        <v>0</v>
      </c>
      <c r="CF901">
        <v>0</v>
      </c>
      <c r="CG901">
        <v>0</v>
      </c>
      <c r="CH901">
        <v>0</v>
      </c>
      <c r="CI901">
        <v>2</v>
      </c>
      <c r="CJ901">
        <v>0</v>
      </c>
      <c r="CK901">
        <v>0</v>
      </c>
      <c r="CL901">
        <v>0</v>
      </c>
      <c r="CM901">
        <v>0</v>
      </c>
      <c r="CN901">
        <v>0</v>
      </c>
      <c r="CO901">
        <v>0</v>
      </c>
      <c r="CP901">
        <v>0</v>
      </c>
      <c r="CQ901">
        <v>0</v>
      </c>
      <c r="CR901">
        <v>0</v>
      </c>
      <c r="CS901">
        <v>0</v>
      </c>
      <c r="CT901">
        <v>0</v>
      </c>
      <c r="CU901">
        <v>0</v>
      </c>
      <c r="CV901">
        <v>0</v>
      </c>
      <c r="CW901">
        <v>0</v>
      </c>
      <c r="CX901">
        <v>0</v>
      </c>
      <c r="CY901">
        <v>0</v>
      </c>
      <c r="CZ901">
        <v>0</v>
      </c>
      <c r="DA901">
        <v>0</v>
      </c>
      <c r="DB901">
        <v>0</v>
      </c>
      <c r="DC901">
        <v>0</v>
      </c>
      <c r="DD901">
        <v>0</v>
      </c>
      <c r="DE901">
        <v>0</v>
      </c>
      <c r="DF901">
        <v>0</v>
      </c>
      <c r="DG901">
        <v>0</v>
      </c>
      <c r="DH901">
        <v>0</v>
      </c>
      <c r="DI901">
        <v>0</v>
      </c>
      <c r="DJ901">
        <v>0</v>
      </c>
      <c r="DK901">
        <v>0</v>
      </c>
      <c r="DL901">
        <v>0</v>
      </c>
      <c r="DM901">
        <v>0</v>
      </c>
      <c r="DN901">
        <v>0</v>
      </c>
      <c r="DO901">
        <v>0</v>
      </c>
      <c r="DP901">
        <v>0</v>
      </c>
      <c r="DQ901">
        <v>0</v>
      </c>
      <c r="DR901">
        <v>0</v>
      </c>
      <c r="DS901">
        <v>0</v>
      </c>
      <c r="DT901">
        <v>0</v>
      </c>
      <c r="DU901">
        <v>0</v>
      </c>
      <c r="DV901">
        <v>0</v>
      </c>
      <c r="DW901">
        <v>0</v>
      </c>
      <c r="DX901">
        <v>0</v>
      </c>
      <c r="DY901">
        <v>0</v>
      </c>
      <c r="DZ901">
        <v>2</v>
      </c>
      <c r="EA901">
        <v>0</v>
      </c>
      <c r="EB901">
        <v>0</v>
      </c>
      <c r="EC901">
        <v>0</v>
      </c>
      <c r="ED901">
        <v>0</v>
      </c>
      <c r="EE901">
        <v>0</v>
      </c>
      <c r="EF901">
        <v>0</v>
      </c>
      <c r="EG901">
        <v>0</v>
      </c>
      <c r="EH901">
        <v>0</v>
      </c>
      <c r="EI901">
        <v>0</v>
      </c>
      <c r="EJ901">
        <v>0</v>
      </c>
      <c r="EK901">
        <v>0</v>
      </c>
      <c r="EL901">
        <v>1</v>
      </c>
      <c r="EM901">
        <v>0</v>
      </c>
      <c r="EN901">
        <v>0</v>
      </c>
      <c r="EO901">
        <v>0</v>
      </c>
      <c r="EP901">
        <v>0</v>
      </c>
      <c r="EQ901">
        <v>0</v>
      </c>
      <c r="ER901">
        <v>0</v>
      </c>
      <c r="ES901">
        <v>0</v>
      </c>
      <c r="ET901">
        <v>0</v>
      </c>
      <c r="EU901">
        <v>0</v>
      </c>
      <c r="EV901">
        <v>0</v>
      </c>
      <c r="EW901">
        <v>0</v>
      </c>
      <c r="EX901">
        <v>0</v>
      </c>
      <c r="EY901">
        <v>0</v>
      </c>
      <c r="EZ901">
        <v>0</v>
      </c>
      <c r="FA901">
        <v>0</v>
      </c>
      <c r="FB901">
        <v>0</v>
      </c>
      <c r="FC901">
        <v>0</v>
      </c>
      <c r="FD901">
        <v>0</v>
      </c>
      <c r="FE901">
        <v>0</v>
      </c>
      <c r="FF901">
        <v>0</v>
      </c>
      <c r="FG901">
        <v>211</v>
      </c>
      <c r="FH901">
        <v>0</v>
      </c>
      <c r="FI901">
        <v>159</v>
      </c>
      <c r="FJ901">
        <v>0</v>
      </c>
      <c r="FK901">
        <v>85</v>
      </c>
      <c r="FL901">
        <v>0</v>
      </c>
      <c r="FM901">
        <v>43</v>
      </c>
      <c r="FN901">
        <v>0</v>
      </c>
      <c r="FO901">
        <v>0</v>
      </c>
      <c r="FP901">
        <v>0</v>
      </c>
    </row>
    <row r="902" spans="1:172" x14ac:dyDescent="0.2">
      <c r="A902">
        <v>11862</v>
      </c>
      <c r="B902" t="s">
        <v>840</v>
      </c>
      <c r="C902" t="s">
        <v>82</v>
      </c>
      <c r="D902" t="s">
        <v>624</v>
      </c>
      <c r="E902">
        <v>2008</v>
      </c>
      <c r="F902">
        <v>12</v>
      </c>
      <c r="G902" t="s">
        <v>783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3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3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5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0</v>
      </c>
      <c r="BX902">
        <v>0</v>
      </c>
      <c r="BY902">
        <v>0</v>
      </c>
      <c r="BZ902">
        <v>0</v>
      </c>
      <c r="CA902">
        <v>0</v>
      </c>
      <c r="CB902">
        <v>0</v>
      </c>
      <c r="CC902">
        <v>0</v>
      </c>
      <c r="CD902">
        <v>0</v>
      </c>
      <c r="CE902">
        <v>0</v>
      </c>
      <c r="CF902">
        <v>0</v>
      </c>
      <c r="CG902">
        <v>0</v>
      </c>
      <c r="CH902">
        <v>0</v>
      </c>
      <c r="CI902">
        <v>0</v>
      </c>
      <c r="CJ902">
        <v>0</v>
      </c>
      <c r="CK902">
        <v>0</v>
      </c>
      <c r="CL902">
        <v>0</v>
      </c>
      <c r="CM902">
        <v>0</v>
      </c>
      <c r="CN902">
        <v>0</v>
      </c>
      <c r="CO902">
        <v>0</v>
      </c>
      <c r="CP902">
        <v>0</v>
      </c>
      <c r="CQ902">
        <v>0</v>
      </c>
      <c r="CR902">
        <v>0</v>
      </c>
      <c r="CS902">
        <v>0</v>
      </c>
      <c r="CT902">
        <v>0</v>
      </c>
      <c r="CU902">
        <v>0</v>
      </c>
      <c r="CV902">
        <v>0</v>
      </c>
      <c r="CW902">
        <v>0</v>
      </c>
      <c r="CX902">
        <v>0</v>
      </c>
      <c r="CY902">
        <v>0</v>
      </c>
      <c r="CZ902">
        <v>0</v>
      </c>
      <c r="DA902">
        <v>0</v>
      </c>
      <c r="DB902">
        <v>0</v>
      </c>
      <c r="DC902">
        <v>0</v>
      </c>
      <c r="DD902">
        <v>0</v>
      </c>
      <c r="DE902">
        <v>0</v>
      </c>
      <c r="DF902">
        <v>0</v>
      </c>
      <c r="DG902">
        <v>0</v>
      </c>
      <c r="DH902">
        <v>0</v>
      </c>
      <c r="DI902">
        <v>0</v>
      </c>
      <c r="DJ902">
        <v>0</v>
      </c>
      <c r="DK902">
        <v>0</v>
      </c>
      <c r="DL902">
        <v>0</v>
      </c>
      <c r="DM902">
        <v>0</v>
      </c>
      <c r="DN902">
        <v>0</v>
      </c>
      <c r="DO902">
        <v>0</v>
      </c>
      <c r="DP902">
        <v>0</v>
      </c>
      <c r="DQ902">
        <v>0</v>
      </c>
      <c r="DR902">
        <v>0</v>
      </c>
      <c r="DS902">
        <v>0</v>
      </c>
      <c r="DT902">
        <v>0</v>
      </c>
      <c r="DU902">
        <v>0</v>
      </c>
      <c r="DV902">
        <v>0</v>
      </c>
      <c r="DW902">
        <v>0</v>
      </c>
      <c r="DX902">
        <v>0</v>
      </c>
      <c r="DY902">
        <v>0</v>
      </c>
      <c r="DZ902">
        <v>1</v>
      </c>
      <c r="EA902">
        <v>0</v>
      </c>
      <c r="EB902">
        <v>0</v>
      </c>
      <c r="EC902">
        <v>0</v>
      </c>
      <c r="ED902">
        <v>0</v>
      </c>
      <c r="EE902">
        <v>0</v>
      </c>
      <c r="EF902">
        <v>0</v>
      </c>
      <c r="EG902">
        <v>0</v>
      </c>
      <c r="EH902">
        <v>0</v>
      </c>
      <c r="EI902">
        <v>0</v>
      </c>
      <c r="EJ902">
        <v>0</v>
      </c>
      <c r="EK902">
        <v>0</v>
      </c>
      <c r="EL902">
        <v>0</v>
      </c>
      <c r="EM902">
        <v>0</v>
      </c>
      <c r="EN902">
        <v>0</v>
      </c>
      <c r="EO902">
        <v>0</v>
      </c>
      <c r="EP902">
        <v>0</v>
      </c>
      <c r="EQ902">
        <v>0</v>
      </c>
      <c r="ER902">
        <v>0</v>
      </c>
      <c r="ES902">
        <v>0</v>
      </c>
      <c r="ET902">
        <v>0</v>
      </c>
      <c r="EU902">
        <v>0</v>
      </c>
      <c r="EV902">
        <v>0</v>
      </c>
      <c r="EW902">
        <v>0</v>
      </c>
      <c r="EX902">
        <v>0</v>
      </c>
      <c r="EY902">
        <v>0</v>
      </c>
      <c r="EZ902">
        <v>0</v>
      </c>
      <c r="FA902">
        <v>0</v>
      </c>
      <c r="FB902">
        <v>0</v>
      </c>
      <c r="FC902">
        <v>0</v>
      </c>
      <c r="FD902">
        <v>0</v>
      </c>
      <c r="FE902">
        <v>0</v>
      </c>
      <c r="FF902">
        <v>0</v>
      </c>
      <c r="FG902">
        <v>198</v>
      </c>
      <c r="FH902">
        <v>0</v>
      </c>
      <c r="FI902">
        <v>149</v>
      </c>
      <c r="FJ902">
        <v>0</v>
      </c>
      <c r="FK902">
        <v>82</v>
      </c>
      <c r="FL902">
        <v>0</v>
      </c>
      <c r="FM902">
        <v>38</v>
      </c>
      <c r="FN902">
        <v>0</v>
      </c>
      <c r="FO902">
        <v>0</v>
      </c>
      <c r="FP902">
        <v>0</v>
      </c>
    </row>
    <row r="903" spans="1:172" x14ac:dyDescent="0.2">
      <c r="A903">
        <v>11863</v>
      </c>
      <c r="B903" t="s">
        <v>838</v>
      </c>
      <c r="C903" t="s">
        <v>82</v>
      </c>
      <c r="D903" t="s">
        <v>624</v>
      </c>
      <c r="E903">
        <v>2008</v>
      </c>
      <c r="F903">
        <v>12</v>
      </c>
      <c r="G903" t="s">
        <v>783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2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3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5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BX903">
        <v>0</v>
      </c>
      <c r="BY903">
        <v>0</v>
      </c>
      <c r="BZ903">
        <v>0</v>
      </c>
      <c r="CA903">
        <v>0</v>
      </c>
      <c r="CB903">
        <v>0</v>
      </c>
      <c r="CC903">
        <v>0</v>
      </c>
      <c r="CD903">
        <v>0</v>
      </c>
      <c r="CE903">
        <v>0</v>
      </c>
      <c r="CF903">
        <v>0</v>
      </c>
      <c r="CG903">
        <v>0</v>
      </c>
      <c r="CH903">
        <v>0</v>
      </c>
      <c r="CI903">
        <v>4.5</v>
      </c>
      <c r="CJ903">
        <v>0</v>
      </c>
      <c r="CK903">
        <v>0</v>
      </c>
      <c r="CL903">
        <v>0</v>
      </c>
      <c r="CM903">
        <v>0</v>
      </c>
      <c r="CN903">
        <v>0</v>
      </c>
      <c r="CO903">
        <v>0</v>
      </c>
      <c r="CP903">
        <v>0</v>
      </c>
      <c r="CQ903">
        <v>0</v>
      </c>
      <c r="CR903">
        <v>0</v>
      </c>
      <c r="CS903">
        <v>0</v>
      </c>
      <c r="CT903">
        <v>0</v>
      </c>
      <c r="CU903">
        <v>0</v>
      </c>
      <c r="CV903">
        <v>0</v>
      </c>
      <c r="CW903">
        <v>0</v>
      </c>
      <c r="CX903">
        <v>0</v>
      </c>
      <c r="CY903">
        <v>0</v>
      </c>
      <c r="CZ903">
        <v>0</v>
      </c>
      <c r="DA903">
        <v>0</v>
      </c>
      <c r="DB903">
        <v>0</v>
      </c>
      <c r="DC903">
        <v>0</v>
      </c>
      <c r="DD903">
        <v>0</v>
      </c>
      <c r="DE903">
        <v>0</v>
      </c>
      <c r="DF903">
        <v>0</v>
      </c>
      <c r="DG903">
        <v>0</v>
      </c>
      <c r="DH903">
        <v>0</v>
      </c>
      <c r="DI903">
        <v>0</v>
      </c>
      <c r="DJ903">
        <v>0</v>
      </c>
      <c r="DK903">
        <v>0</v>
      </c>
      <c r="DL903">
        <v>0</v>
      </c>
      <c r="DM903">
        <v>0</v>
      </c>
      <c r="DN903">
        <v>0</v>
      </c>
      <c r="DO903">
        <v>0</v>
      </c>
      <c r="DP903">
        <v>0</v>
      </c>
      <c r="DQ903">
        <v>0</v>
      </c>
      <c r="DR903">
        <v>0</v>
      </c>
      <c r="DS903">
        <v>0</v>
      </c>
      <c r="DT903">
        <v>0</v>
      </c>
      <c r="DU903">
        <v>0</v>
      </c>
      <c r="DV903">
        <v>0</v>
      </c>
      <c r="DW903">
        <v>0</v>
      </c>
      <c r="DX903">
        <v>0</v>
      </c>
      <c r="DY903">
        <v>0</v>
      </c>
      <c r="DZ903">
        <v>2</v>
      </c>
      <c r="EA903">
        <v>0</v>
      </c>
      <c r="EB903">
        <v>0</v>
      </c>
      <c r="EC903">
        <v>0</v>
      </c>
      <c r="ED903">
        <v>0</v>
      </c>
      <c r="EE903">
        <v>0</v>
      </c>
      <c r="EF903">
        <v>0</v>
      </c>
      <c r="EG903">
        <v>0</v>
      </c>
      <c r="EH903">
        <v>0</v>
      </c>
      <c r="EI903">
        <v>0</v>
      </c>
      <c r="EJ903">
        <v>0</v>
      </c>
      <c r="EK903">
        <v>0</v>
      </c>
      <c r="EL903">
        <v>1</v>
      </c>
      <c r="EM903">
        <v>0</v>
      </c>
      <c r="EN903">
        <v>0</v>
      </c>
      <c r="EO903">
        <v>0</v>
      </c>
      <c r="EP903">
        <v>0</v>
      </c>
      <c r="EQ903">
        <v>0</v>
      </c>
      <c r="ER903">
        <v>0</v>
      </c>
      <c r="ES903">
        <v>0</v>
      </c>
      <c r="ET903">
        <v>0</v>
      </c>
      <c r="EU903">
        <v>0</v>
      </c>
      <c r="EV903">
        <v>0</v>
      </c>
      <c r="EW903">
        <v>0</v>
      </c>
      <c r="EX903">
        <v>0</v>
      </c>
      <c r="EY903">
        <v>0</v>
      </c>
      <c r="EZ903">
        <v>0</v>
      </c>
      <c r="FA903">
        <v>0</v>
      </c>
      <c r="FB903">
        <v>0</v>
      </c>
      <c r="FC903">
        <v>0</v>
      </c>
      <c r="FD903">
        <v>0</v>
      </c>
      <c r="FE903">
        <v>0</v>
      </c>
      <c r="FF903">
        <v>0</v>
      </c>
      <c r="FG903">
        <v>154</v>
      </c>
      <c r="FH903">
        <v>0</v>
      </c>
      <c r="FI903">
        <v>110</v>
      </c>
      <c r="FJ903">
        <v>0</v>
      </c>
      <c r="FK903">
        <v>59</v>
      </c>
      <c r="FL903">
        <v>0</v>
      </c>
      <c r="FM903">
        <v>25</v>
      </c>
      <c r="FN903">
        <v>0</v>
      </c>
      <c r="FO903">
        <v>0</v>
      </c>
      <c r="FP903">
        <v>0</v>
      </c>
    </row>
    <row r="904" spans="1:172" x14ac:dyDescent="0.2">
      <c r="A904">
        <v>11867</v>
      </c>
      <c r="B904" t="s">
        <v>839</v>
      </c>
      <c r="C904" t="s">
        <v>69</v>
      </c>
      <c r="D904" t="s">
        <v>624</v>
      </c>
      <c r="E904">
        <v>2009</v>
      </c>
      <c r="F904">
        <v>11</v>
      </c>
      <c r="G904" t="s">
        <v>782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0.85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BX904">
        <v>0</v>
      </c>
      <c r="BY904">
        <v>0</v>
      </c>
      <c r="BZ904">
        <v>0</v>
      </c>
      <c r="CA904">
        <v>0</v>
      </c>
      <c r="CB904">
        <v>0</v>
      </c>
      <c r="CC904">
        <v>0</v>
      </c>
      <c r="CD904">
        <v>0</v>
      </c>
      <c r="CE904">
        <v>0</v>
      </c>
      <c r="CF904">
        <v>0</v>
      </c>
      <c r="CG904">
        <v>0</v>
      </c>
      <c r="CH904">
        <v>0</v>
      </c>
      <c r="CI904">
        <v>0</v>
      </c>
      <c r="CJ904">
        <v>0</v>
      </c>
      <c r="CK904">
        <v>0</v>
      </c>
      <c r="CL904">
        <v>0</v>
      </c>
      <c r="CM904">
        <v>0</v>
      </c>
      <c r="CN904">
        <v>0</v>
      </c>
      <c r="CO904">
        <v>0</v>
      </c>
      <c r="CP904">
        <v>0</v>
      </c>
      <c r="CQ904">
        <v>0</v>
      </c>
      <c r="CR904">
        <v>0</v>
      </c>
      <c r="CS904">
        <v>0</v>
      </c>
      <c r="CT904">
        <v>0</v>
      </c>
      <c r="CU904">
        <v>0</v>
      </c>
      <c r="CV904">
        <v>0</v>
      </c>
      <c r="CW904">
        <v>0</v>
      </c>
      <c r="CX904">
        <v>0</v>
      </c>
      <c r="CY904">
        <v>0</v>
      </c>
      <c r="CZ904">
        <v>0</v>
      </c>
      <c r="DA904">
        <v>0</v>
      </c>
      <c r="DB904">
        <v>0</v>
      </c>
      <c r="DC904">
        <v>0</v>
      </c>
      <c r="DD904">
        <v>0</v>
      </c>
      <c r="DE904">
        <v>0</v>
      </c>
      <c r="DF904">
        <v>0</v>
      </c>
      <c r="DG904">
        <v>0</v>
      </c>
      <c r="DH904">
        <v>0</v>
      </c>
      <c r="DI904">
        <v>0</v>
      </c>
      <c r="DJ904">
        <v>0</v>
      </c>
      <c r="DK904">
        <v>0</v>
      </c>
      <c r="DL904">
        <v>0</v>
      </c>
      <c r="DM904">
        <v>0</v>
      </c>
      <c r="DN904">
        <v>0</v>
      </c>
      <c r="DO904">
        <v>0</v>
      </c>
      <c r="DP904">
        <v>0</v>
      </c>
      <c r="DQ904">
        <v>0</v>
      </c>
      <c r="DR904">
        <v>0</v>
      </c>
      <c r="DS904">
        <v>0</v>
      </c>
      <c r="DT904">
        <v>0</v>
      </c>
      <c r="DU904">
        <v>0</v>
      </c>
      <c r="DV904">
        <v>0</v>
      </c>
      <c r="DW904">
        <v>0</v>
      </c>
      <c r="DX904">
        <v>0</v>
      </c>
      <c r="DY904">
        <v>0</v>
      </c>
      <c r="DZ904">
        <v>1</v>
      </c>
      <c r="EA904">
        <v>0</v>
      </c>
      <c r="EB904">
        <v>0</v>
      </c>
      <c r="EC904">
        <v>0</v>
      </c>
      <c r="ED904">
        <v>0</v>
      </c>
      <c r="EE904">
        <v>0</v>
      </c>
      <c r="EF904">
        <v>0</v>
      </c>
      <c r="EG904">
        <v>0</v>
      </c>
      <c r="EH904">
        <v>0</v>
      </c>
      <c r="EI904">
        <v>0</v>
      </c>
      <c r="EJ904">
        <v>0</v>
      </c>
      <c r="EK904">
        <v>0</v>
      </c>
      <c r="EL904">
        <v>0</v>
      </c>
      <c r="EM904">
        <v>0</v>
      </c>
      <c r="EN904">
        <v>0</v>
      </c>
      <c r="EO904">
        <v>0</v>
      </c>
      <c r="EP904">
        <v>0</v>
      </c>
      <c r="EQ904">
        <v>0</v>
      </c>
      <c r="ER904">
        <v>0</v>
      </c>
      <c r="ES904">
        <v>0</v>
      </c>
      <c r="ET904">
        <v>0</v>
      </c>
      <c r="EU904">
        <v>0</v>
      </c>
      <c r="EV904">
        <v>0</v>
      </c>
      <c r="EW904">
        <v>0</v>
      </c>
      <c r="EX904">
        <v>0</v>
      </c>
      <c r="EY904">
        <v>0</v>
      </c>
      <c r="EZ904">
        <v>0</v>
      </c>
      <c r="FA904">
        <v>0</v>
      </c>
      <c r="FB904">
        <v>0</v>
      </c>
      <c r="FC904">
        <v>0</v>
      </c>
      <c r="FD904">
        <v>0</v>
      </c>
      <c r="FE904">
        <v>0</v>
      </c>
      <c r="FF904">
        <v>0</v>
      </c>
      <c r="FG904">
        <v>361</v>
      </c>
      <c r="FH904">
        <v>0</v>
      </c>
      <c r="FI904">
        <v>297</v>
      </c>
      <c r="FJ904">
        <v>0</v>
      </c>
      <c r="FK904">
        <v>174</v>
      </c>
      <c r="FL904">
        <v>0</v>
      </c>
      <c r="FM904">
        <v>89</v>
      </c>
      <c r="FN904">
        <v>0</v>
      </c>
      <c r="FO904">
        <v>0</v>
      </c>
      <c r="FP904">
        <v>0</v>
      </c>
    </row>
    <row r="905" spans="1:172" x14ac:dyDescent="0.2">
      <c r="A905">
        <v>11879</v>
      </c>
      <c r="B905" t="s">
        <v>849</v>
      </c>
      <c r="C905" t="s">
        <v>82</v>
      </c>
      <c r="D905" t="s">
        <v>624</v>
      </c>
      <c r="E905">
        <v>2008</v>
      </c>
      <c r="F905">
        <v>12</v>
      </c>
      <c r="G905" t="s">
        <v>783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0.7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4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2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BX905">
        <v>0</v>
      </c>
      <c r="BY905">
        <v>0</v>
      </c>
      <c r="BZ905">
        <v>0</v>
      </c>
      <c r="CA905">
        <v>0</v>
      </c>
      <c r="CB905">
        <v>0</v>
      </c>
      <c r="CC905">
        <v>0</v>
      </c>
      <c r="CD905">
        <v>0</v>
      </c>
      <c r="CE905">
        <v>0</v>
      </c>
      <c r="CF905">
        <v>0</v>
      </c>
      <c r="CG905">
        <v>0</v>
      </c>
      <c r="CH905">
        <v>0</v>
      </c>
      <c r="CI905">
        <v>0</v>
      </c>
      <c r="CJ905">
        <v>0</v>
      </c>
      <c r="CK905">
        <v>0</v>
      </c>
      <c r="CL905">
        <v>0</v>
      </c>
      <c r="CM905">
        <v>0</v>
      </c>
      <c r="CN905">
        <v>0</v>
      </c>
      <c r="CO905">
        <v>0</v>
      </c>
      <c r="CP905">
        <v>0</v>
      </c>
      <c r="CQ905">
        <v>0</v>
      </c>
      <c r="CR905">
        <v>0</v>
      </c>
      <c r="CS905">
        <v>0</v>
      </c>
      <c r="CT905">
        <v>0</v>
      </c>
      <c r="CU905">
        <v>0</v>
      </c>
      <c r="CV905">
        <v>0</v>
      </c>
      <c r="CW905">
        <v>0</v>
      </c>
      <c r="CX905">
        <v>0</v>
      </c>
      <c r="CY905">
        <v>0</v>
      </c>
      <c r="CZ905">
        <v>0</v>
      </c>
      <c r="DA905">
        <v>0</v>
      </c>
      <c r="DB905">
        <v>0</v>
      </c>
      <c r="DC905">
        <v>0</v>
      </c>
      <c r="DD905">
        <v>0</v>
      </c>
      <c r="DE905">
        <v>0</v>
      </c>
      <c r="DF905">
        <v>0</v>
      </c>
      <c r="DG905">
        <v>0</v>
      </c>
      <c r="DH905">
        <v>0</v>
      </c>
      <c r="DI905">
        <v>0</v>
      </c>
      <c r="DJ905">
        <v>0</v>
      </c>
      <c r="DK905">
        <v>0</v>
      </c>
      <c r="DL905">
        <v>0</v>
      </c>
      <c r="DM905">
        <v>0</v>
      </c>
      <c r="DN905">
        <v>0</v>
      </c>
      <c r="DO905">
        <v>0</v>
      </c>
      <c r="DP905">
        <v>0</v>
      </c>
      <c r="DQ905">
        <v>0</v>
      </c>
      <c r="DR905">
        <v>0</v>
      </c>
      <c r="DS905">
        <v>0</v>
      </c>
      <c r="DT905">
        <v>0</v>
      </c>
      <c r="DU905">
        <v>0</v>
      </c>
      <c r="DV905">
        <v>0</v>
      </c>
      <c r="DW905">
        <v>0</v>
      </c>
      <c r="DX905">
        <v>0</v>
      </c>
      <c r="DY905">
        <v>0</v>
      </c>
      <c r="DZ905">
        <v>1</v>
      </c>
      <c r="EA905">
        <v>0</v>
      </c>
      <c r="EB905">
        <v>0</v>
      </c>
      <c r="EC905">
        <v>0</v>
      </c>
      <c r="ED905">
        <v>0</v>
      </c>
      <c r="EE905">
        <v>0</v>
      </c>
      <c r="EF905">
        <v>0</v>
      </c>
      <c r="EG905">
        <v>0</v>
      </c>
      <c r="EH905">
        <v>0</v>
      </c>
      <c r="EI905">
        <v>0</v>
      </c>
      <c r="EJ905">
        <v>0</v>
      </c>
      <c r="EK905">
        <v>0</v>
      </c>
      <c r="EL905">
        <v>0</v>
      </c>
      <c r="EM905">
        <v>0</v>
      </c>
      <c r="EN905">
        <v>0</v>
      </c>
      <c r="EO905">
        <v>0</v>
      </c>
      <c r="EP905">
        <v>0</v>
      </c>
      <c r="EQ905">
        <v>0</v>
      </c>
      <c r="ER905">
        <v>0</v>
      </c>
      <c r="ES905">
        <v>0</v>
      </c>
      <c r="ET905">
        <v>0</v>
      </c>
      <c r="EU905">
        <v>0</v>
      </c>
      <c r="EV905">
        <v>0</v>
      </c>
      <c r="EW905">
        <v>0</v>
      </c>
      <c r="EX905">
        <v>0</v>
      </c>
      <c r="EY905">
        <v>0</v>
      </c>
      <c r="EZ905">
        <v>0</v>
      </c>
      <c r="FA905">
        <v>0</v>
      </c>
      <c r="FB905">
        <v>0</v>
      </c>
      <c r="FC905">
        <v>0</v>
      </c>
      <c r="FD905">
        <v>0</v>
      </c>
      <c r="FE905">
        <v>0</v>
      </c>
      <c r="FF905">
        <v>0</v>
      </c>
      <c r="FG905">
        <v>220</v>
      </c>
      <c r="FH905">
        <v>0</v>
      </c>
      <c r="FI905">
        <v>167</v>
      </c>
      <c r="FJ905">
        <v>0</v>
      </c>
      <c r="FK905">
        <v>87</v>
      </c>
      <c r="FL905">
        <v>0</v>
      </c>
      <c r="FM905">
        <v>46</v>
      </c>
      <c r="FN905">
        <v>0</v>
      </c>
      <c r="FO905">
        <v>0</v>
      </c>
      <c r="FP905">
        <v>0</v>
      </c>
    </row>
    <row r="906" spans="1:172" x14ac:dyDescent="0.2">
      <c r="A906">
        <v>11880</v>
      </c>
      <c r="B906" t="s">
        <v>909</v>
      </c>
      <c r="C906" t="s">
        <v>1264</v>
      </c>
      <c r="D906" t="s">
        <v>624</v>
      </c>
      <c r="E906">
        <v>2006</v>
      </c>
      <c r="F906">
        <v>14</v>
      </c>
      <c r="G906" t="s">
        <v>780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1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0.55000000000000004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BX906">
        <v>0</v>
      </c>
      <c r="BY906">
        <v>0</v>
      </c>
      <c r="BZ906">
        <v>0</v>
      </c>
      <c r="CA906">
        <v>0</v>
      </c>
      <c r="CB906">
        <v>0</v>
      </c>
      <c r="CC906">
        <v>0</v>
      </c>
      <c r="CD906">
        <v>0</v>
      </c>
      <c r="CE906">
        <v>0</v>
      </c>
      <c r="CF906">
        <v>0</v>
      </c>
      <c r="CG906">
        <v>0</v>
      </c>
      <c r="CH906">
        <v>0</v>
      </c>
      <c r="CI906">
        <v>0</v>
      </c>
      <c r="CJ906">
        <v>0</v>
      </c>
      <c r="CK906">
        <v>0</v>
      </c>
      <c r="CL906">
        <v>0</v>
      </c>
      <c r="CM906">
        <v>0</v>
      </c>
      <c r="CN906">
        <v>0</v>
      </c>
      <c r="CO906">
        <v>0</v>
      </c>
      <c r="CP906">
        <v>0</v>
      </c>
      <c r="CQ906">
        <v>0</v>
      </c>
      <c r="CR906">
        <v>0</v>
      </c>
      <c r="CS906">
        <v>0</v>
      </c>
      <c r="CT906">
        <v>0</v>
      </c>
      <c r="CU906">
        <v>0</v>
      </c>
      <c r="CV906">
        <v>0</v>
      </c>
      <c r="CW906">
        <v>0</v>
      </c>
      <c r="CX906">
        <v>0</v>
      </c>
      <c r="CY906">
        <v>0</v>
      </c>
      <c r="CZ906">
        <v>0</v>
      </c>
      <c r="DA906">
        <v>0</v>
      </c>
      <c r="DB906">
        <v>0</v>
      </c>
      <c r="DC906">
        <v>0</v>
      </c>
      <c r="DD906">
        <v>0</v>
      </c>
      <c r="DE906">
        <v>0</v>
      </c>
      <c r="DF906">
        <v>0</v>
      </c>
      <c r="DG906">
        <v>0</v>
      </c>
      <c r="DH906">
        <v>0</v>
      </c>
      <c r="DI906">
        <v>0</v>
      </c>
      <c r="DJ906">
        <v>0</v>
      </c>
      <c r="DK906">
        <v>0</v>
      </c>
      <c r="DL906">
        <v>0</v>
      </c>
      <c r="DM906">
        <v>0</v>
      </c>
      <c r="DN906">
        <v>0</v>
      </c>
      <c r="DO906">
        <v>0</v>
      </c>
      <c r="DP906">
        <v>0</v>
      </c>
      <c r="DQ906">
        <v>0</v>
      </c>
      <c r="DR906">
        <v>0</v>
      </c>
      <c r="DS906">
        <v>0</v>
      </c>
      <c r="DT906">
        <v>0</v>
      </c>
      <c r="DU906">
        <v>0</v>
      </c>
      <c r="DV906">
        <v>0</v>
      </c>
      <c r="DW906">
        <v>0</v>
      </c>
      <c r="DX906">
        <v>0</v>
      </c>
      <c r="DY906">
        <v>0</v>
      </c>
      <c r="DZ906">
        <v>0</v>
      </c>
      <c r="EA906">
        <v>0</v>
      </c>
      <c r="EB906">
        <v>0</v>
      </c>
      <c r="EC906">
        <v>0</v>
      </c>
      <c r="ED906">
        <v>0</v>
      </c>
      <c r="EE906">
        <v>0</v>
      </c>
      <c r="EF906">
        <v>0</v>
      </c>
      <c r="EG906">
        <v>0</v>
      </c>
      <c r="EH906">
        <v>0</v>
      </c>
      <c r="EI906">
        <v>0</v>
      </c>
      <c r="EJ906">
        <v>0</v>
      </c>
      <c r="EK906">
        <v>0</v>
      </c>
      <c r="EL906">
        <v>0</v>
      </c>
      <c r="EM906">
        <v>0</v>
      </c>
      <c r="EN906">
        <v>0</v>
      </c>
      <c r="EO906">
        <v>0</v>
      </c>
      <c r="EP906">
        <v>0</v>
      </c>
      <c r="EQ906">
        <v>0</v>
      </c>
      <c r="ER906">
        <v>0</v>
      </c>
      <c r="ES906">
        <v>0</v>
      </c>
      <c r="ET906">
        <v>0</v>
      </c>
      <c r="EU906">
        <v>0</v>
      </c>
      <c r="EV906">
        <v>0</v>
      </c>
      <c r="EW906">
        <v>0</v>
      </c>
      <c r="EX906">
        <v>0</v>
      </c>
      <c r="EY906">
        <v>0</v>
      </c>
      <c r="EZ906">
        <v>0</v>
      </c>
      <c r="FA906">
        <v>0</v>
      </c>
      <c r="FB906">
        <v>0</v>
      </c>
      <c r="FC906">
        <v>0</v>
      </c>
      <c r="FD906">
        <v>0</v>
      </c>
      <c r="FE906">
        <v>554</v>
      </c>
      <c r="FF906">
        <v>0</v>
      </c>
      <c r="FG906">
        <v>324</v>
      </c>
      <c r="FH906">
        <v>0</v>
      </c>
      <c r="FI906">
        <v>262</v>
      </c>
      <c r="FJ906">
        <v>0</v>
      </c>
      <c r="FK906">
        <v>148</v>
      </c>
      <c r="FL906">
        <v>0</v>
      </c>
      <c r="FM906">
        <v>0</v>
      </c>
      <c r="FN906">
        <v>0</v>
      </c>
      <c r="FO906">
        <v>0</v>
      </c>
      <c r="FP906">
        <v>0</v>
      </c>
    </row>
    <row r="907" spans="1:172" x14ac:dyDescent="0.2">
      <c r="A907">
        <v>11899</v>
      </c>
      <c r="B907" t="s">
        <v>755</v>
      </c>
      <c r="C907" t="s">
        <v>1264</v>
      </c>
      <c r="D907" t="s">
        <v>624</v>
      </c>
      <c r="E907">
        <v>2008</v>
      </c>
      <c r="F907">
        <v>12</v>
      </c>
      <c r="G907" t="s">
        <v>783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2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BX907">
        <v>0</v>
      </c>
      <c r="BY907">
        <v>0</v>
      </c>
      <c r="BZ907">
        <v>0</v>
      </c>
      <c r="CA907">
        <v>0</v>
      </c>
      <c r="CB907">
        <v>0</v>
      </c>
      <c r="CC907">
        <v>0</v>
      </c>
      <c r="CD907">
        <v>0</v>
      </c>
      <c r="CE907">
        <v>0</v>
      </c>
      <c r="CF907">
        <v>0</v>
      </c>
      <c r="CG907">
        <v>0</v>
      </c>
      <c r="CH907">
        <v>0</v>
      </c>
      <c r="CI907">
        <v>0</v>
      </c>
      <c r="CJ907">
        <v>0</v>
      </c>
      <c r="CK907">
        <v>0</v>
      </c>
      <c r="CL907">
        <v>0</v>
      </c>
      <c r="CM907">
        <v>0</v>
      </c>
      <c r="CN907">
        <v>0</v>
      </c>
      <c r="CO907">
        <v>0</v>
      </c>
      <c r="CP907">
        <v>0</v>
      </c>
      <c r="CQ907">
        <v>0</v>
      </c>
      <c r="CR907">
        <v>0</v>
      </c>
      <c r="CS907">
        <v>0</v>
      </c>
      <c r="CT907">
        <v>0</v>
      </c>
      <c r="CU907">
        <v>0</v>
      </c>
      <c r="CV907">
        <v>0</v>
      </c>
      <c r="CW907">
        <v>0</v>
      </c>
      <c r="CX907">
        <v>0</v>
      </c>
      <c r="CY907">
        <v>0</v>
      </c>
      <c r="CZ907">
        <v>0</v>
      </c>
      <c r="DA907">
        <v>0</v>
      </c>
      <c r="DB907">
        <v>0</v>
      </c>
      <c r="DC907">
        <v>0</v>
      </c>
      <c r="DD907">
        <v>0</v>
      </c>
      <c r="DE907">
        <v>0</v>
      </c>
      <c r="DF907">
        <v>0</v>
      </c>
      <c r="DG907">
        <v>0</v>
      </c>
      <c r="DH907">
        <v>0</v>
      </c>
      <c r="DI907">
        <v>0</v>
      </c>
      <c r="DJ907">
        <v>0</v>
      </c>
      <c r="DK907">
        <v>0</v>
      </c>
      <c r="DL907">
        <v>0</v>
      </c>
      <c r="DM907">
        <v>0</v>
      </c>
      <c r="DN907">
        <v>0</v>
      </c>
      <c r="DO907">
        <v>0</v>
      </c>
      <c r="DP907">
        <v>0</v>
      </c>
      <c r="DQ907">
        <v>0</v>
      </c>
      <c r="DR907">
        <v>0</v>
      </c>
      <c r="DS907">
        <v>0</v>
      </c>
      <c r="DT907">
        <v>0</v>
      </c>
      <c r="DU907">
        <v>0</v>
      </c>
      <c r="DV907">
        <v>0</v>
      </c>
      <c r="DW907">
        <v>0</v>
      </c>
      <c r="DX907">
        <v>0</v>
      </c>
      <c r="DY907">
        <v>0</v>
      </c>
      <c r="DZ907">
        <v>2</v>
      </c>
      <c r="EA907">
        <v>0</v>
      </c>
      <c r="EB907">
        <v>0</v>
      </c>
      <c r="EC907">
        <v>0</v>
      </c>
      <c r="ED907">
        <v>0</v>
      </c>
      <c r="EE907">
        <v>0</v>
      </c>
      <c r="EF907">
        <v>0</v>
      </c>
      <c r="EG907">
        <v>0</v>
      </c>
      <c r="EH907">
        <v>0</v>
      </c>
      <c r="EI907">
        <v>0</v>
      </c>
      <c r="EJ907">
        <v>0</v>
      </c>
      <c r="EK907">
        <v>0</v>
      </c>
      <c r="EL907">
        <v>0</v>
      </c>
      <c r="EM907">
        <v>0</v>
      </c>
      <c r="EN907">
        <v>0</v>
      </c>
      <c r="EO907">
        <v>0</v>
      </c>
      <c r="EP907">
        <v>0</v>
      </c>
      <c r="EQ907">
        <v>0</v>
      </c>
      <c r="ER907">
        <v>0</v>
      </c>
      <c r="ES907">
        <v>0</v>
      </c>
      <c r="ET907">
        <v>0</v>
      </c>
      <c r="EU907">
        <v>0</v>
      </c>
      <c r="EV907">
        <v>0</v>
      </c>
      <c r="EW907">
        <v>0</v>
      </c>
      <c r="EX907">
        <v>0</v>
      </c>
      <c r="EY907">
        <v>0</v>
      </c>
      <c r="EZ907">
        <v>0</v>
      </c>
      <c r="FA907">
        <v>0</v>
      </c>
      <c r="FB907">
        <v>0</v>
      </c>
      <c r="FC907">
        <v>0</v>
      </c>
      <c r="FD907">
        <v>0</v>
      </c>
      <c r="FE907">
        <v>0</v>
      </c>
      <c r="FF907">
        <v>0</v>
      </c>
      <c r="FG907">
        <v>366</v>
      </c>
      <c r="FH907">
        <v>0</v>
      </c>
      <c r="FI907">
        <v>302</v>
      </c>
      <c r="FJ907">
        <v>0</v>
      </c>
      <c r="FK907">
        <v>178</v>
      </c>
      <c r="FL907">
        <v>0</v>
      </c>
      <c r="FM907">
        <v>92</v>
      </c>
      <c r="FN907">
        <v>0</v>
      </c>
      <c r="FO907">
        <v>0</v>
      </c>
      <c r="FP907">
        <v>0</v>
      </c>
    </row>
    <row r="908" spans="1:172" x14ac:dyDescent="0.2">
      <c r="A908">
        <v>11912</v>
      </c>
      <c r="B908" t="s">
        <v>756</v>
      </c>
      <c r="C908" t="s">
        <v>1264</v>
      </c>
      <c r="D908" t="s">
        <v>625</v>
      </c>
      <c r="E908">
        <v>1985</v>
      </c>
      <c r="F908">
        <v>35</v>
      </c>
      <c r="G908" t="s">
        <v>773</v>
      </c>
      <c r="H908">
        <v>0</v>
      </c>
      <c r="I908">
        <v>130.5</v>
      </c>
      <c r="J908">
        <v>1799.9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BX908">
        <v>0</v>
      </c>
      <c r="BY908">
        <v>0</v>
      </c>
      <c r="BZ908">
        <v>0</v>
      </c>
      <c r="CA908">
        <v>0</v>
      </c>
      <c r="CB908">
        <v>0</v>
      </c>
      <c r="CC908">
        <v>0</v>
      </c>
      <c r="CD908">
        <v>0</v>
      </c>
      <c r="CE908">
        <v>0</v>
      </c>
      <c r="CF908">
        <v>0</v>
      </c>
      <c r="CG908">
        <v>0</v>
      </c>
      <c r="CH908">
        <v>0</v>
      </c>
      <c r="CI908">
        <v>0</v>
      </c>
      <c r="CJ908">
        <v>0</v>
      </c>
      <c r="CK908">
        <v>0</v>
      </c>
      <c r="CL908">
        <v>0</v>
      </c>
      <c r="CM908">
        <v>0</v>
      </c>
      <c r="CN908">
        <v>0</v>
      </c>
      <c r="CO908">
        <v>0</v>
      </c>
      <c r="CP908">
        <v>0</v>
      </c>
      <c r="CQ908">
        <v>0</v>
      </c>
      <c r="CR908">
        <v>0</v>
      </c>
      <c r="CS908">
        <v>0</v>
      </c>
      <c r="CT908">
        <v>0</v>
      </c>
      <c r="CU908">
        <v>0</v>
      </c>
      <c r="CV908">
        <v>0</v>
      </c>
      <c r="CW908">
        <v>0</v>
      </c>
      <c r="CX908">
        <v>0</v>
      </c>
      <c r="CY908">
        <v>0</v>
      </c>
      <c r="CZ908">
        <v>0</v>
      </c>
      <c r="DA908">
        <v>0</v>
      </c>
      <c r="DB908">
        <v>0</v>
      </c>
      <c r="DC908">
        <v>0</v>
      </c>
      <c r="DD908">
        <v>0</v>
      </c>
      <c r="DE908">
        <v>0</v>
      </c>
      <c r="DF908">
        <v>0</v>
      </c>
      <c r="DG908">
        <v>0</v>
      </c>
      <c r="DH908">
        <v>0</v>
      </c>
      <c r="DI908">
        <v>0</v>
      </c>
      <c r="DJ908">
        <v>0</v>
      </c>
      <c r="DK908">
        <v>0</v>
      </c>
      <c r="DL908">
        <v>0</v>
      </c>
      <c r="DM908">
        <v>0</v>
      </c>
      <c r="DN908">
        <v>0</v>
      </c>
      <c r="DO908">
        <v>0</v>
      </c>
      <c r="DP908">
        <v>0</v>
      </c>
      <c r="DQ908">
        <v>0</v>
      </c>
      <c r="DR908">
        <v>0</v>
      </c>
      <c r="DS908">
        <v>0</v>
      </c>
      <c r="DT908">
        <v>0</v>
      </c>
      <c r="DU908">
        <v>0</v>
      </c>
      <c r="DV908">
        <v>0</v>
      </c>
      <c r="DW908">
        <v>0</v>
      </c>
      <c r="DX908">
        <v>0</v>
      </c>
      <c r="DY908">
        <v>0</v>
      </c>
      <c r="DZ908">
        <v>0</v>
      </c>
      <c r="EA908">
        <v>0</v>
      </c>
      <c r="EB908">
        <v>0</v>
      </c>
      <c r="EC908">
        <v>0</v>
      </c>
      <c r="ED908">
        <v>0</v>
      </c>
      <c r="EE908">
        <v>0</v>
      </c>
      <c r="EF908">
        <v>0</v>
      </c>
      <c r="EG908">
        <v>0</v>
      </c>
      <c r="EH908">
        <v>0</v>
      </c>
      <c r="EI908">
        <v>0</v>
      </c>
      <c r="EJ908">
        <v>0</v>
      </c>
      <c r="EK908">
        <v>0</v>
      </c>
      <c r="EL908">
        <v>0</v>
      </c>
      <c r="EM908">
        <v>0</v>
      </c>
      <c r="EN908">
        <v>0</v>
      </c>
      <c r="EO908">
        <v>0</v>
      </c>
      <c r="EP908">
        <v>0</v>
      </c>
      <c r="EQ908">
        <v>0</v>
      </c>
      <c r="ER908">
        <v>0</v>
      </c>
      <c r="ES908">
        <v>0</v>
      </c>
      <c r="ET908">
        <v>0</v>
      </c>
      <c r="EU908">
        <v>0</v>
      </c>
      <c r="EV908">
        <v>0</v>
      </c>
      <c r="EW908">
        <v>0</v>
      </c>
      <c r="EX908">
        <v>0</v>
      </c>
      <c r="EY908">
        <v>0</v>
      </c>
      <c r="EZ908">
        <v>0</v>
      </c>
      <c r="FA908">
        <v>0</v>
      </c>
      <c r="FB908">
        <v>0</v>
      </c>
      <c r="FC908">
        <v>0</v>
      </c>
      <c r="FD908">
        <v>0</v>
      </c>
      <c r="FE908">
        <v>0</v>
      </c>
      <c r="FF908">
        <v>74</v>
      </c>
      <c r="FG908">
        <v>0</v>
      </c>
      <c r="FH908">
        <v>0</v>
      </c>
      <c r="FI908">
        <v>0</v>
      </c>
      <c r="FJ908">
        <v>0</v>
      </c>
      <c r="FK908">
        <v>0</v>
      </c>
      <c r="FL908">
        <v>0</v>
      </c>
      <c r="FM908">
        <v>0</v>
      </c>
      <c r="FN908">
        <v>0</v>
      </c>
      <c r="FO908">
        <v>0</v>
      </c>
      <c r="FP908">
        <v>0</v>
      </c>
    </row>
    <row r="909" spans="1:172" x14ac:dyDescent="0.2">
      <c r="A909">
        <v>11913</v>
      </c>
      <c r="B909" t="s">
        <v>822</v>
      </c>
      <c r="C909" t="s">
        <v>621</v>
      </c>
      <c r="D909" t="s">
        <v>625</v>
      </c>
      <c r="E909">
        <v>2005</v>
      </c>
      <c r="F909">
        <v>15</v>
      </c>
      <c r="G909" t="s">
        <v>778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2.25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0</v>
      </c>
      <c r="BW909">
        <v>0</v>
      </c>
      <c r="BX909">
        <v>0</v>
      </c>
      <c r="BY909">
        <v>0</v>
      </c>
      <c r="BZ909">
        <v>0</v>
      </c>
      <c r="CA909">
        <v>0</v>
      </c>
      <c r="CB909">
        <v>0</v>
      </c>
      <c r="CC909">
        <v>0</v>
      </c>
      <c r="CD909">
        <v>0</v>
      </c>
      <c r="CE909">
        <v>0</v>
      </c>
      <c r="CF909">
        <v>0</v>
      </c>
      <c r="CG909">
        <v>0</v>
      </c>
      <c r="CH909">
        <v>0</v>
      </c>
      <c r="CI909">
        <v>0</v>
      </c>
      <c r="CJ909">
        <v>0</v>
      </c>
      <c r="CK909">
        <v>0</v>
      </c>
      <c r="CL909">
        <v>0</v>
      </c>
      <c r="CM909">
        <v>0</v>
      </c>
      <c r="CN909">
        <v>0</v>
      </c>
      <c r="CO909">
        <v>0</v>
      </c>
      <c r="CP909">
        <v>0</v>
      </c>
      <c r="CQ909">
        <v>0</v>
      </c>
      <c r="CR909">
        <v>0</v>
      </c>
      <c r="CS909">
        <v>0</v>
      </c>
      <c r="CT909">
        <v>0</v>
      </c>
      <c r="CU909">
        <v>0</v>
      </c>
      <c r="CV909">
        <v>0</v>
      </c>
      <c r="CW909">
        <v>0</v>
      </c>
      <c r="CX909">
        <v>0</v>
      </c>
      <c r="CY909">
        <v>0</v>
      </c>
      <c r="CZ909">
        <v>0</v>
      </c>
      <c r="DA909">
        <v>0</v>
      </c>
      <c r="DB909">
        <v>0</v>
      </c>
      <c r="DC909">
        <v>0</v>
      </c>
      <c r="DD909">
        <v>0</v>
      </c>
      <c r="DE909">
        <v>0</v>
      </c>
      <c r="DF909">
        <v>0</v>
      </c>
      <c r="DG909">
        <v>0</v>
      </c>
      <c r="DH909">
        <v>0</v>
      </c>
      <c r="DI909">
        <v>0</v>
      </c>
      <c r="DJ909">
        <v>0</v>
      </c>
      <c r="DK909">
        <v>0</v>
      </c>
      <c r="DL909">
        <v>0</v>
      </c>
      <c r="DM909">
        <v>0</v>
      </c>
      <c r="DN909">
        <v>0</v>
      </c>
      <c r="DO909">
        <v>0</v>
      </c>
      <c r="DP909">
        <v>0</v>
      </c>
      <c r="DQ909">
        <v>0</v>
      </c>
      <c r="DR909">
        <v>0</v>
      </c>
      <c r="DS909">
        <v>0</v>
      </c>
      <c r="DT909">
        <v>0</v>
      </c>
      <c r="DU909">
        <v>0</v>
      </c>
      <c r="DV909">
        <v>0</v>
      </c>
      <c r="DW909">
        <v>0</v>
      </c>
      <c r="DX909">
        <v>0</v>
      </c>
      <c r="DY909">
        <v>0</v>
      </c>
      <c r="DZ909">
        <v>0</v>
      </c>
      <c r="EA909">
        <v>0</v>
      </c>
      <c r="EB909">
        <v>0</v>
      </c>
      <c r="EC909">
        <v>0</v>
      </c>
      <c r="ED909">
        <v>0</v>
      </c>
      <c r="EE909">
        <v>0</v>
      </c>
      <c r="EF909">
        <v>0</v>
      </c>
      <c r="EG909">
        <v>0</v>
      </c>
      <c r="EH909">
        <v>0</v>
      </c>
      <c r="EI909">
        <v>0</v>
      </c>
      <c r="EJ909">
        <v>0</v>
      </c>
      <c r="EK909">
        <v>0</v>
      </c>
      <c r="EL909">
        <v>0</v>
      </c>
      <c r="EM909">
        <v>0</v>
      </c>
      <c r="EN909">
        <v>0</v>
      </c>
      <c r="EO909">
        <v>0</v>
      </c>
      <c r="EP909">
        <v>0</v>
      </c>
      <c r="EQ909">
        <v>0</v>
      </c>
      <c r="ER909">
        <v>0</v>
      </c>
      <c r="ES909">
        <v>0</v>
      </c>
      <c r="ET909">
        <v>0</v>
      </c>
      <c r="EU909">
        <v>0</v>
      </c>
      <c r="EV909">
        <v>0</v>
      </c>
      <c r="EW909">
        <v>0</v>
      </c>
      <c r="EX909">
        <v>0</v>
      </c>
      <c r="EY909">
        <v>0</v>
      </c>
      <c r="EZ909">
        <v>0</v>
      </c>
      <c r="FA909">
        <v>0</v>
      </c>
      <c r="FB909">
        <v>0</v>
      </c>
      <c r="FC909">
        <v>0</v>
      </c>
      <c r="FD909">
        <v>0</v>
      </c>
      <c r="FE909">
        <v>0</v>
      </c>
      <c r="FF909">
        <v>121</v>
      </c>
      <c r="FG909">
        <v>0</v>
      </c>
      <c r="FH909">
        <v>0</v>
      </c>
      <c r="FI909">
        <v>0</v>
      </c>
      <c r="FJ909">
        <v>0</v>
      </c>
      <c r="FK909">
        <v>0</v>
      </c>
      <c r="FL909">
        <v>0</v>
      </c>
      <c r="FM909">
        <v>0</v>
      </c>
      <c r="FN909">
        <v>0</v>
      </c>
      <c r="FO909">
        <v>0</v>
      </c>
      <c r="FP909">
        <v>0</v>
      </c>
    </row>
    <row r="910" spans="1:172" x14ac:dyDescent="0.2">
      <c r="A910">
        <v>11939</v>
      </c>
      <c r="B910" t="s">
        <v>1040</v>
      </c>
      <c r="C910" t="s">
        <v>43</v>
      </c>
      <c r="D910" t="s">
        <v>624</v>
      </c>
      <c r="E910">
        <v>2010</v>
      </c>
      <c r="F910">
        <v>10</v>
      </c>
      <c r="G910" t="s">
        <v>785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6.5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BX910">
        <v>0</v>
      </c>
      <c r="BY910">
        <v>0</v>
      </c>
      <c r="BZ910">
        <v>0</v>
      </c>
      <c r="CA910">
        <v>0</v>
      </c>
      <c r="CB910">
        <v>0</v>
      </c>
      <c r="CC910">
        <v>0</v>
      </c>
      <c r="CD910">
        <v>0</v>
      </c>
      <c r="CE910">
        <v>0</v>
      </c>
      <c r="CF910">
        <v>0</v>
      </c>
      <c r="CG910">
        <v>0</v>
      </c>
      <c r="CH910">
        <v>0</v>
      </c>
      <c r="CI910">
        <v>0</v>
      </c>
      <c r="CJ910">
        <v>3.5</v>
      </c>
      <c r="CK910">
        <v>0</v>
      </c>
      <c r="CL910">
        <v>0</v>
      </c>
      <c r="CM910">
        <v>0</v>
      </c>
      <c r="CN910">
        <v>0</v>
      </c>
      <c r="CO910">
        <v>0</v>
      </c>
      <c r="CP910">
        <v>0</v>
      </c>
      <c r="CQ910">
        <v>0</v>
      </c>
      <c r="CR910">
        <v>0</v>
      </c>
      <c r="CS910">
        <v>0</v>
      </c>
      <c r="CT910">
        <v>0</v>
      </c>
      <c r="CU910">
        <v>0</v>
      </c>
      <c r="CV910">
        <v>0</v>
      </c>
      <c r="CW910">
        <v>0</v>
      </c>
      <c r="CX910">
        <v>0</v>
      </c>
      <c r="CY910">
        <v>0</v>
      </c>
      <c r="CZ910">
        <v>0</v>
      </c>
      <c r="DA910">
        <v>0</v>
      </c>
      <c r="DB910">
        <v>0</v>
      </c>
      <c r="DC910">
        <v>0</v>
      </c>
      <c r="DD910">
        <v>0</v>
      </c>
      <c r="DE910">
        <v>0</v>
      </c>
      <c r="DF910">
        <v>0</v>
      </c>
      <c r="DG910">
        <v>0</v>
      </c>
      <c r="DH910">
        <v>0</v>
      </c>
      <c r="DI910">
        <v>0</v>
      </c>
      <c r="DJ910">
        <v>0</v>
      </c>
      <c r="DK910">
        <v>0</v>
      </c>
      <c r="DL910">
        <v>0</v>
      </c>
      <c r="DM910">
        <v>0</v>
      </c>
      <c r="DN910">
        <v>0</v>
      </c>
      <c r="DO910">
        <v>0</v>
      </c>
      <c r="DP910">
        <v>0</v>
      </c>
      <c r="DQ910">
        <v>0</v>
      </c>
      <c r="DR910">
        <v>0</v>
      </c>
      <c r="DS910">
        <v>0</v>
      </c>
      <c r="DT910">
        <v>0</v>
      </c>
      <c r="DU910">
        <v>0</v>
      </c>
      <c r="DV910">
        <v>0</v>
      </c>
      <c r="DW910">
        <v>0</v>
      </c>
      <c r="DX910">
        <v>0</v>
      </c>
      <c r="DY910">
        <v>0</v>
      </c>
      <c r="DZ910">
        <v>0</v>
      </c>
      <c r="EA910">
        <v>0</v>
      </c>
      <c r="EB910">
        <v>0</v>
      </c>
      <c r="EC910">
        <v>0</v>
      </c>
      <c r="ED910">
        <v>0</v>
      </c>
      <c r="EE910">
        <v>0</v>
      </c>
      <c r="EF910">
        <v>0</v>
      </c>
      <c r="EG910">
        <v>0</v>
      </c>
      <c r="EH910">
        <v>0</v>
      </c>
      <c r="EI910">
        <v>0</v>
      </c>
      <c r="EJ910">
        <v>0</v>
      </c>
      <c r="EK910">
        <v>0</v>
      </c>
      <c r="EL910">
        <v>0</v>
      </c>
      <c r="EM910">
        <v>0</v>
      </c>
      <c r="EN910">
        <v>0</v>
      </c>
      <c r="EO910">
        <v>0</v>
      </c>
      <c r="EP910">
        <v>0</v>
      </c>
      <c r="EQ910">
        <v>0</v>
      </c>
      <c r="ER910">
        <v>0</v>
      </c>
      <c r="ES910">
        <v>0</v>
      </c>
      <c r="ET910">
        <v>0</v>
      </c>
      <c r="EU910">
        <v>0</v>
      </c>
      <c r="EV910">
        <v>0</v>
      </c>
      <c r="EW910">
        <v>0</v>
      </c>
      <c r="EX910">
        <v>0</v>
      </c>
      <c r="EY910">
        <v>0</v>
      </c>
      <c r="EZ910">
        <v>0</v>
      </c>
      <c r="FA910">
        <v>0</v>
      </c>
      <c r="FB910">
        <v>0</v>
      </c>
      <c r="FC910">
        <v>0</v>
      </c>
      <c r="FD910">
        <v>0</v>
      </c>
      <c r="FE910">
        <v>0</v>
      </c>
      <c r="FF910">
        <v>0</v>
      </c>
      <c r="FG910">
        <v>234</v>
      </c>
      <c r="FH910">
        <v>0</v>
      </c>
      <c r="FI910">
        <v>179</v>
      </c>
      <c r="FJ910">
        <v>0</v>
      </c>
      <c r="FK910">
        <v>94</v>
      </c>
      <c r="FL910">
        <v>0</v>
      </c>
      <c r="FM910">
        <v>50</v>
      </c>
      <c r="FN910">
        <v>0</v>
      </c>
      <c r="FO910">
        <v>15</v>
      </c>
      <c r="FP910">
        <v>0</v>
      </c>
    </row>
    <row r="911" spans="1:172" x14ac:dyDescent="0.2">
      <c r="A911">
        <v>11942</v>
      </c>
      <c r="B911" t="s">
        <v>949</v>
      </c>
      <c r="C911" t="s">
        <v>38</v>
      </c>
      <c r="D911" t="s">
        <v>625</v>
      </c>
      <c r="E911">
        <v>1978</v>
      </c>
      <c r="F911">
        <v>42</v>
      </c>
      <c r="G911" t="s">
        <v>772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BX911">
        <v>0</v>
      </c>
      <c r="BY911">
        <v>0</v>
      </c>
      <c r="BZ911">
        <v>0</v>
      </c>
      <c r="CA911">
        <v>0</v>
      </c>
      <c r="CB911">
        <v>0</v>
      </c>
      <c r="CC911">
        <v>0</v>
      </c>
      <c r="CD911">
        <v>0</v>
      </c>
      <c r="CE911">
        <v>0</v>
      </c>
      <c r="CF911">
        <v>0</v>
      </c>
      <c r="CG911">
        <v>0</v>
      </c>
      <c r="CH911">
        <v>0</v>
      </c>
      <c r="CI911">
        <v>0</v>
      </c>
      <c r="CJ911">
        <v>0</v>
      </c>
      <c r="CK911">
        <v>0</v>
      </c>
      <c r="CL911">
        <v>0</v>
      </c>
      <c r="CM911">
        <v>0</v>
      </c>
      <c r="CN911">
        <v>0</v>
      </c>
      <c r="CO911">
        <v>0</v>
      </c>
      <c r="CP911">
        <v>0</v>
      </c>
      <c r="CQ911">
        <v>0</v>
      </c>
      <c r="CR911">
        <v>0</v>
      </c>
      <c r="CS911">
        <v>0</v>
      </c>
      <c r="CT911">
        <v>0</v>
      </c>
      <c r="CU911">
        <v>0</v>
      </c>
      <c r="CV911">
        <v>0</v>
      </c>
      <c r="CW911">
        <v>0</v>
      </c>
      <c r="CX911">
        <v>0</v>
      </c>
      <c r="CY911">
        <v>0</v>
      </c>
      <c r="CZ911">
        <v>0</v>
      </c>
      <c r="DA911">
        <v>0</v>
      </c>
      <c r="DB911">
        <v>0</v>
      </c>
      <c r="DC911">
        <v>0</v>
      </c>
      <c r="DD911">
        <v>0</v>
      </c>
      <c r="DE911">
        <v>0</v>
      </c>
      <c r="DF911">
        <v>0</v>
      </c>
      <c r="DG911">
        <v>0</v>
      </c>
      <c r="DH911">
        <v>0</v>
      </c>
      <c r="DI911">
        <v>0</v>
      </c>
      <c r="DJ911">
        <v>0</v>
      </c>
      <c r="DK911">
        <v>0</v>
      </c>
      <c r="DL911">
        <v>0</v>
      </c>
      <c r="DM911">
        <v>0</v>
      </c>
      <c r="DN911">
        <v>0</v>
      </c>
      <c r="DO911">
        <v>0</v>
      </c>
      <c r="DP911">
        <v>0</v>
      </c>
      <c r="DQ911">
        <v>0</v>
      </c>
      <c r="DR911">
        <v>0</v>
      </c>
      <c r="DS911">
        <v>0</v>
      </c>
      <c r="DT911">
        <v>0</v>
      </c>
      <c r="DU911">
        <v>0</v>
      </c>
      <c r="DV911">
        <v>0</v>
      </c>
      <c r="DW911">
        <v>0</v>
      </c>
      <c r="DX911">
        <v>0</v>
      </c>
      <c r="DY911">
        <v>0</v>
      </c>
      <c r="DZ911">
        <v>0</v>
      </c>
      <c r="EA911">
        <v>0</v>
      </c>
      <c r="EB911">
        <v>12</v>
      </c>
      <c r="EC911">
        <v>0</v>
      </c>
      <c r="ED911">
        <v>0</v>
      </c>
      <c r="EE911">
        <v>0</v>
      </c>
      <c r="EF911">
        <v>0</v>
      </c>
      <c r="EG911">
        <v>0</v>
      </c>
      <c r="EH911">
        <v>0</v>
      </c>
      <c r="EI911">
        <v>0</v>
      </c>
      <c r="EJ911">
        <v>0</v>
      </c>
      <c r="EK911">
        <v>0</v>
      </c>
      <c r="EL911">
        <v>0</v>
      </c>
      <c r="EM911">
        <v>0</v>
      </c>
      <c r="EN911">
        <v>12</v>
      </c>
      <c r="EO911">
        <v>0</v>
      </c>
      <c r="EP911">
        <v>0</v>
      </c>
      <c r="EQ911">
        <v>0</v>
      </c>
      <c r="ER911">
        <v>0</v>
      </c>
      <c r="ES911">
        <v>0</v>
      </c>
      <c r="ET911">
        <v>0</v>
      </c>
      <c r="EU911">
        <v>0</v>
      </c>
      <c r="EV911">
        <v>0</v>
      </c>
      <c r="EW911">
        <v>0</v>
      </c>
      <c r="EX911">
        <v>0</v>
      </c>
      <c r="EY911">
        <v>0</v>
      </c>
      <c r="EZ911">
        <v>0</v>
      </c>
      <c r="FA911">
        <v>0</v>
      </c>
      <c r="FB911">
        <v>0</v>
      </c>
      <c r="FC911">
        <v>3</v>
      </c>
      <c r="FD911">
        <v>0</v>
      </c>
      <c r="FE911">
        <v>0</v>
      </c>
      <c r="FF911">
        <v>0</v>
      </c>
      <c r="FG911">
        <v>0</v>
      </c>
      <c r="FH911">
        <v>0</v>
      </c>
      <c r="FI911">
        <v>0</v>
      </c>
      <c r="FJ911">
        <v>0</v>
      </c>
      <c r="FK911">
        <v>0</v>
      </c>
      <c r="FL911">
        <v>0</v>
      </c>
      <c r="FM911">
        <v>0</v>
      </c>
      <c r="FN911">
        <v>0</v>
      </c>
      <c r="FO911">
        <v>0</v>
      </c>
      <c r="FP911">
        <v>0</v>
      </c>
    </row>
    <row r="912" spans="1:172" x14ac:dyDescent="0.2">
      <c r="A912">
        <v>11949</v>
      </c>
      <c r="B912" t="s">
        <v>910</v>
      </c>
      <c r="C912" t="s">
        <v>66</v>
      </c>
      <c r="D912" t="s">
        <v>624</v>
      </c>
      <c r="E912">
        <v>2008</v>
      </c>
      <c r="F912">
        <v>12</v>
      </c>
      <c r="G912" t="s">
        <v>783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0.4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0.7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BX912">
        <v>0</v>
      </c>
      <c r="BY912">
        <v>0</v>
      </c>
      <c r="BZ912">
        <v>0</v>
      </c>
      <c r="CA912">
        <v>0</v>
      </c>
      <c r="CB912">
        <v>0</v>
      </c>
      <c r="CC912">
        <v>0</v>
      </c>
      <c r="CD912">
        <v>0</v>
      </c>
      <c r="CE912">
        <v>0</v>
      </c>
      <c r="CF912">
        <v>0</v>
      </c>
      <c r="CG912">
        <v>0</v>
      </c>
      <c r="CH912">
        <v>0</v>
      </c>
      <c r="CI912">
        <v>0</v>
      </c>
      <c r="CJ912">
        <v>0</v>
      </c>
      <c r="CK912">
        <v>0</v>
      </c>
      <c r="CL912">
        <v>0</v>
      </c>
      <c r="CM912">
        <v>0</v>
      </c>
      <c r="CN912">
        <v>0</v>
      </c>
      <c r="CO912">
        <v>0</v>
      </c>
      <c r="CP912">
        <v>0</v>
      </c>
      <c r="CQ912">
        <v>0</v>
      </c>
      <c r="CR912">
        <v>0</v>
      </c>
      <c r="CS912">
        <v>0</v>
      </c>
      <c r="CT912">
        <v>0</v>
      </c>
      <c r="CU912">
        <v>0</v>
      </c>
      <c r="CV912">
        <v>0</v>
      </c>
      <c r="CW912">
        <v>0</v>
      </c>
      <c r="CX912">
        <v>0</v>
      </c>
      <c r="CY912">
        <v>0</v>
      </c>
      <c r="CZ912">
        <v>0</v>
      </c>
      <c r="DA912">
        <v>0</v>
      </c>
      <c r="DB912">
        <v>0</v>
      </c>
      <c r="DC912">
        <v>0</v>
      </c>
      <c r="DD912">
        <v>0</v>
      </c>
      <c r="DE912">
        <v>0</v>
      </c>
      <c r="DF912">
        <v>0</v>
      </c>
      <c r="DG912">
        <v>0</v>
      </c>
      <c r="DH912">
        <v>0</v>
      </c>
      <c r="DI912">
        <v>0</v>
      </c>
      <c r="DJ912">
        <v>0</v>
      </c>
      <c r="DK912">
        <v>0</v>
      </c>
      <c r="DL912">
        <v>0</v>
      </c>
      <c r="DM912">
        <v>0</v>
      </c>
      <c r="DN912">
        <v>0</v>
      </c>
      <c r="DO912">
        <v>0</v>
      </c>
      <c r="DP912">
        <v>0</v>
      </c>
      <c r="DQ912">
        <v>0</v>
      </c>
      <c r="DR912">
        <v>0</v>
      </c>
      <c r="DS912">
        <v>0</v>
      </c>
      <c r="DT912">
        <v>0</v>
      </c>
      <c r="DU912">
        <v>0</v>
      </c>
      <c r="DV912">
        <v>0</v>
      </c>
      <c r="DW912">
        <v>0</v>
      </c>
      <c r="DX912">
        <v>0</v>
      </c>
      <c r="DY912">
        <v>0</v>
      </c>
      <c r="DZ912">
        <v>0</v>
      </c>
      <c r="EA912">
        <v>0</v>
      </c>
      <c r="EB912">
        <v>0</v>
      </c>
      <c r="EC912">
        <v>0</v>
      </c>
      <c r="ED912">
        <v>0</v>
      </c>
      <c r="EE912">
        <v>0</v>
      </c>
      <c r="EF912">
        <v>0</v>
      </c>
      <c r="EG912">
        <v>0</v>
      </c>
      <c r="EH912">
        <v>0</v>
      </c>
      <c r="EI912">
        <v>0</v>
      </c>
      <c r="EJ912">
        <v>0</v>
      </c>
      <c r="EK912">
        <v>0</v>
      </c>
      <c r="EL912">
        <v>0</v>
      </c>
      <c r="EM912">
        <v>0</v>
      </c>
      <c r="EN912">
        <v>0</v>
      </c>
      <c r="EO912">
        <v>0</v>
      </c>
      <c r="EP912">
        <v>0</v>
      </c>
      <c r="EQ912">
        <v>0</v>
      </c>
      <c r="ER912">
        <v>0</v>
      </c>
      <c r="ES912">
        <v>0</v>
      </c>
      <c r="ET912">
        <v>0</v>
      </c>
      <c r="EU912">
        <v>0</v>
      </c>
      <c r="EV912">
        <v>0</v>
      </c>
      <c r="EW912">
        <v>0</v>
      </c>
      <c r="EX912">
        <v>0</v>
      </c>
      <c r="EY912">
        <v>0</v>
      </c>
      <c r="EZ912">
        <v>0</v>
      </c>
      <c r="FA912">
        <v>0</v>
      </c>
      <c r="FB912">
        <v>0</v>
      </c>
      <c r="FC912">
        <v>0</v>
      </c>
      <c r="FD912">
        <v>0</v>
      </c>
      <c r="FE912">
        <v>0</v>
      </c>
      <c r="FF912">
        <v>0</v>
      </c>
      <c r="FG912">
        <v>326</v>
      </c>
      <c r="FH912">
        <v>0</v>
      </c>
      <c r="FI912">
        <v>264</v>
      </c>
      <c r="FJ912">
        <v>0</v>
      </c>
      <c r="FK912">
        <v>150</v>
      </c>
      <c r="FL912">
        <v>0</v>
      </c>
      <c r="FM912">
        <v>78</v>
      </c>
      <c r="FN912">
        <v>0</v>
      </c>
      <c r="FO912">
        <v>0</v>
      </c>
      <c r="FP912">
        <v>0</v>
      </c>
    </row>
    <row r="913" spans="1:172" x14ac:dyDescent="0.2">
      <c r="A913">
        <v>11951</v>
      </c>
      <c r="B913" t="s">
        <v>1012</v>
      </c>
      <c r="C913" t="s">
        <v>66</v>
      </c>
      <c r="D913" t="s">
        <v>624</v>
      </c>
      <c r="E913">
        <v>2007</v>
      </c>
      <c r="F913">
        <v>13</v>
      </c>
      <c r="G913" t="s">
        <v>781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4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4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8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BX913">
        <v>0</v>
      </c>
      <c r="BY913">
        <v>0</v>
      </c>
      <c r="BZ913">
        <v>0</v>
      </c>
      <c r="CA913">
        <v>0</v>
      </c>
      <c r="CB913">
        <v>0</v>
      </c>
      <c r="CC913">
        <v>0</v>
      </c>
      <c r="CD913">
        <v>0</v>
      </c>
      <c r="CE913">
        <v>0</v>
      </c>
      <c r="CF913">
        <v>0</v>
      </c>
      <c r="CG913">
        <v>0</v>
      </c>
      <c r="CH913">
        <v>2</v>
      </c>
      <c r="CI913">
        <v>0</v>
      </c>
      <c r="CJ913">
        <v>0</v>
      </c>
      <c r="CK913">
        <v>0</v>
      </c>
      <c r="CL913">
        <v>0</v>
      </c>
      <c r="CM913">
        <v>0</v>
      </c>
      <c r="CN913">
        <v>0</v>
      </c>
      <c r="CO913">
        <v>0</v>
      </c>
      <c r="CP913">
        <v>0</v>
      </c>
      <c r="CQ913">
        <v>0</v>
      </c>
      <c r="CR913">
        <v>0</v>
      </c>
      <c r="CS913">
        <v>0</v>
      </c>
      <c r="CT913">
        <v>0</v>
      </c>
      <c r="CU913">
        <v>0</v>
      </c>
      <c r="CV913">
        <v>0</v>
      </c>
      <c r="CW913">
        <v>0</v>
      </c>
      <c r="CX913">
        <v>0</v>
      </c>
      <c r="CY913">
        <v>0</v>
      </c>
      <c r="CZ913">
        <v>0</v>
      </c>
      <c r="DA913">
        <v>0</v>
      </c>
      <c r="DB913">
        <v>0</v>
      </c>
      <c r="DC913">
        <v>0</v>
      </c>
      <c r="DD913">
        <v>0</v>
      </c>
      <c r="DE913">
        <v>0</v>
      </c>
      <c r="DF913">
        <v>0</v>
      </c>
      <c r="DG913">
        <v>0</v>
      </c>
      <c r="DH913">
        <v>0</v>
      </c>
      <c r="DI913">
        <v>0</v>
      </c>
      <c r="DJ913">
        <v>0</v>
      </c>
      <c r="DK913">
        <v>0</v>
      </c>
      <c r="DL913">
        <v>0</v>
      </c>
      <c r="DM913">
        <v>0</v>
      </c>
      <c r="DN913">
        <v>0</v>
      </c>
      <c r="DO913">
        <v>0</v>
      </c>
      <c r="DP913">
        <v>0</v>
      </c>
      <c r="DQ913">
        <v>0</v>
      </c>
      <c r="DR913">
        <v>0</v>
      </c>
      <c r="DS913">
        <v>0</v>
      </c>
      <c r="DT913">
        <v>0</v>
      </c>
      <c r="DU913">
        <v>0</v>
      </c>
      <c r="DV913">
        <v>0</v>
      </c>
      <c r="DW913">
        <v>0</v>
      </c>
      <c r="DX913">
        <v>0</v>
      </c>
      <c r="DY913">
        <v>0</v>
      </c>
      <c r="DZ913">
        <v>0</v>
      </c>
      <c r="EA913">
        <v>0</v>
      </c>
      <c r="EB913">
        <v>0</v>
      </c>
      <c r="EC913">
        <v>0</v>
      </c>
      <c r="ED913">
        <v>0</v>
      </c>
      <c r="EE913">
        <v>0</v>
      </c>
      <c r="EF913">
        <v>0</v>
      </c>
      <c r="EG913">
        <v>0</v>
      </c>
      <c r="EH913">
        <v>0</v>
      </c>
      <c r="EI913">
        <v>0</v>
      </c>
      <c r="EJ913">
        <v>0</v>
      </c>
      <c r="EK913">
        <v>0</v>
      </c>
      <c r="EL913">
        <v>0</v>
      </c>
      <c r="EM913">
        <v>0</v>
      </c>
      <c r="EN913">
        <v>0</v>
      </c>
      <c r="EO913">
        <v>0</v>
      </c>
      <c r="EP913">
        <v>0</v>
      </c>
      <c r="EQ913">
        <v>0</v>
      </c>
      <c r="ER913">
        <v>0</v>
      </c>
      <c r="ES913">
        <v>0</v>
      </c>
      <c r="ET913">
        <v>0</v>
      </c>
      <c r="EU913">
        <v>0</v>
      </c>
      <c r="EV913">
        <v>0</v>
      </c>
      <c r="EW913">
        <v>0</v>
      </c>
      <c r="EX913">
        <v>0</v>
      </c>
      <c r="EY913">
        <v>0</v>
      </c>
      <c r="EZ913">
        <v>0</v>
      </c>
      <c r="FA913">
        <v>0</v>
      </c>
      <c r="FB913">
        <v>0</v>
      </c>
      <c r="FC913">
        <v>0</v>
      </c>
      <c r="FD913">
        <v>0</v>
      </c>
      <c r="FE913">
        <v>0</v>
      </c>
      <c r="FF913">
        <v>0</v>
      </c>
      <c r="FG913">
        <v>134</v>
      </c>
      <c r="FH913">
        <v>0</v>
      </c>
      <c r="FI913">
        <v>97</v>
      </c>
      <c r="FJ913">
        <v>0</v>
      </c>
      <c r="FK913">
        <v>44</v>
      </c>
      <c r="FL913">
        <v>0</v>
      </c>
      <c r="FM913">
        <v>0</v>
      </c>
      <c r="FN913">
        <v>0</v>
      </c>
      <c r="FO913">
        <v>0</v>
      </c>
      <c r="FP913">
        <v>0</v>
      </c>
    </row>
    <row r="914" spans="1:172" x14ac:dyDescent="0.2">
      <c r="A914">
        <v>11983</v>
      </c>
      <c r="B914" t="s">
        <v>860</v>
      </c>
      <c r="C914" t="s">
        <v>45</v>
      </c>
      <c r="D914" t="s">
        <v>625</v>
      </c>
      <c r="E914">
        <v>2008</v>
      </c>
      <c r="F914">
        <v>12</v>
      </c>
      <c r="G914" t="s">
        <v>783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8</v>
      </c>
      <c r="R914">
        <v>0</v>
      </c>
      <c r="S914">
        <v>0</v>
      </c>
      <c r="T914">
        <v>2.5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3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BX914">
        <v>0</v>
      </c>
      <c r="BY914">
        <v>0</v>
      </c>
      <c r="BZ914">
        <v>0</v>
      </c>
      <c r="CA914">
        <v>0</v>
      </c>
      <c r="CB914">
        <v>0</v>
      </c>
      <c r="CC914">
        <v>0</v>
      </c>
      <c r="CD914">
        <v>0</v>
      </c>
      <c r="CE914">
        <v>0</v>
      </c>
      <c r="CF914">
        <v>0</v>
      </c>
      <c r="CG914">
        <v>0</v>
      </c>
      <c r="CH914">
        <v>0</v>
      </c>
      <c r="CI914">
        <v>0</v>
      </c>
      <c r="CJ914">
        <v>0</v>
      </c>
      <c r="CK914">
        <v>0</v>
      </c>
      <c r="CL914">
        <v>0</v>
      </c>
      <c r="CM914">
        <v>0</v>
      </c>
      <c r="CN914">
        <v>0</v>
      </c>
      <c r="CO914">
        <v>0</v>
      </c>
      <c r="CP914">
        <v>0</v>
      </c>
      <c r="CQ914">
        <v>0</v>
      </c>
      <c r="CR914">
        <v>0</v>
      </c>
      <c r="CS914">
        <v>0</v>
      </c>
      <c r="CT914">
        <v>0</v>
      </c>
      <c r="CU914">
        <v>0</v>
      </c>
      <c r="CV914">
        <v>0</v>
      </c>
      <c r="CW914">
        <v>0</v>
      </c>
      <c r="CX914">
        <v>0</v>
      </c>
      <c r="CY914">
        <v>0</v>
      </c>
      <c r="CZ914">
        <v>0</v>
      </c>
      <c r="DA914">
        <v>0</v>
      </c>
      <c r="DB914">
        <v>0</v>
      </c>
      <c r="DC914">
        <v>0</v>
      </c>
      <c r="DD914">
        <v>0</v>
      </c>
      <c r="DE914">
        <v>0</v>
      </c>
      <c r="DF914">
        <v>0</v>
      </c>
      <c r="DG914">
        <v>0</v>
      </c>
      <c r="DH914">
        <v>0</v>
      </c>
      <c r="DI914">
        <v>0</v>
      </c>
      <c r="DJ914">
        <v>0</v>
      </c>
      <c r="DK914">
        <v>0</v>
      </c>
      <c r="DL914">
        <v>0</v>
      </c>
      <c r="DM914">
        <v>0</v>
      </c>
      <c r="DN914">
        <v>0</v>
      </c>
      <c r="DO914">
        <v>0</v>
      </c>
      <c r="DP914">
        <v>0</v>
      </c>
      <c r="DQ914">
        <v>0</v>
      </c>
      <c r="DR914">
        <v>0</v>
      </c>
      <c r="DS914">
        <v>0</v>
      </c>
      <c r="DT914">
        <v>0</v>
      </c>
      <c r="DU914">
        <v>0</v>
      </c>
      <c r="DV914">
        <v>0</v>
      </c>
      <c r="DW914">
        <v>0</v>
      </c>
      <c r="DX914">
        <v>0</v>
      </c>
      <c r="DY914">
        <v>0</v>
      </c>
      <c r="DZ914">
        <v>4</v>
      </c>
      <c r="EA914">
        <v>0</v>
      </c>
      <c r="EB914">
        <v>0</v>
      </c>
      <c r="EC914">
        <v>0</v>
      </c>
      <c r="ED914">
        <v>0</v>
      </c>
      <c r="EE914">
        <v>0</v>
      </c>
      <c r="EF914">
        <v>0</v>
      </c>
      <c r="EG914">
        <v>0</v>
      </c>
      <c r="EH914">
        <v>0</v>
      </c>
      <c r="EI914">
        <v>0</v>
      </c>
      <c r="EJ914">
        <v>0</v>
      </c>
      <c r="EK914">
        <v>0</v>
      </c>
      <c r="EL914">
        <v>0</v>
      </c>
      <c r="EM914">
        <v>0</v>
      </c>
      <c r="EN914">
        <v>0</v>
      </c>
      <c r="EO914">
        <v>0</v>
      </c>
      <c r="EP914">
        <v>0</v>
      </c>
      <c r="EQ914">
        <v>0</v>
      </c>
      <c r="ER914">
        <v>0</v>
      </c>
      <c r="ES914">
        <v>0</v>
      </c>
      <c r="ET914">
        <v>0</v>
      </c>
      <c r="EU914">
        <v>0</v>
      </c>
      <c r="EV914">
        <v>0</v>
      </c>
      <c r="EW914">
        <v>0</v>
      </c>
      <c r="EX914">
        <v>0</v>
      </c>
      <c r="EY914">
        <v>0</v>
      </c>
      <c r="EZ914">
        <v>0</v>
      </c>
      <c r="FA914">
        <v>0</v>
      </c>
      <c r="FB914">
        <v>0</v>
      </c>
      <c r="FC914">
        <v>0</v>
      </c>
      <c r="FD914">
        <v>0</v>
      </c>
      <c r="FE914">
        <v>0</v>
      </c>
      <c r="FF914">
        <v>108</v>
      </c>
      <c r="FG914">
        <v>0</v>
      </c>
      <c r="FH914">
        <v>0</v>
      </c>
      <c r="FI914">
        <v>0</v>
      </c>
      <c r="FJ914">
        <v>0</v>
      </c>
      <c r="FK914">
        <v>0</v>
      </c>
      <c r="FL914">
        <v>0</v>
      </c>
      <c r="FM914">
        <v>0</v>
      </c>
      <c r="FN914">
        <v>20</v>
      </c>
      <c r="FO914">
        <v>0</v>
      </c>
      <c r="FP914">
        <v>0</v>
      </c>
    </row>
    <row r="915" spans="1:172" x14ac:dyDescent="0.2">
      <c r="A915">
        <v>11984</v>
      </c>
      <c r="B915" t="s">
        <v>1172</v>
      </c>
      <c r="C915" t="s">
        <v>726</v>
      </c>
      <c r="D915" t="s">
        <v>624</v>
      </c>
      <c r="E915">
        <v>2008</v>
      </c>
      <c r="F915">
        <v>12</v>
      </c>
      <c r="G915" t="s">
        <v>783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1.5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BX915">
        <v>0</v>
      </c>
      <c r="BY915">
        <v>0</v>
      </c>
      <c r="BZ915">
        <v>0</v>
      </c>
      <c r="CA915">
        <v>0</v>
      </c>
      <c r="CB915">
        <v>0</v>
      </c>
      <c r="CC915">
        <v>0</v>
      </c>
      <c r="CD915">
        <v>0</v>
      </c>
      <c r="CE915">
        <v>0</v>
      </c>
      <c r="CF915">
        <v>0</v>
      </c>
      <c r="CG915">
        <v>0</v>
      </c>
      <c r="CH915">
        <v>0</v>
      </c>
      <c r="CI915">
        <v>0</v>
      </c>
      <c r="CJ915">
        <v>0</v>
      </c>
      <c r="CK915">
        <v>0</v>
      </c>
      <c r="CL915">
        <v>0</v>
      </c>
      <c r="CM915">
        <v>0</v>
      </c>
      <c r="CN915">
        <v>0</v>
      </c>
      <c r="CO915">
        <v>0</v>
      </c>
      <c r="CP915">
        <v>0</v>
      </c>
      <c r="CQ915">
        <v>0</v>
      </c>
      <c r="CR915">
        <v>0</v>
      </c>
      <c r="CS915">
        <v>0</v>
      </c>
      <c r="CT915">
        <v>0</v>
      </c>
      <c r="CU915">
        <v>0</v>
      </c>
      <c r="CV915">
        <v>0</v>
      </c>
      <c r="CW915">
        <v>0</v>
      </c>
      <c r="CX915">
        <v>0</v>
      </c>
      <c r="CY915">
        <v>0</v>
      </c>
      <c r="CZ915">
        <v>0</v>
      </c>
      <c r="DA915">
        <v>0</v>
      </c>
      <c r="DB915">
        <v>0</v>
      </c>
      <c r="DC915">
        <v>0</v>
      </c>
      <c r="DD915">
        <v>0</v>
      </c>
      <c r="DE915">
        <v>0</v>
      </c>
      <c r="DF915">
        <v>0</v>
      </c>
      <c r="DG915">
        <v>0</v>
      </c>
      <c r="DH915">
        <v>0</v>
      </c>
      <c r="DI915">
        <v>0</v>
      </c>
      <c r="DJ915">
        <v>0</v>
      </c>
      <c r="DK915">
        <v>0</v>
      </c>
      <c r="DL915">
        <v>0</v>
      </c>
      <c r="DM915">
        <v>0</v>
      </c>
      <c r="DN915">
        <v>0</v>
      </c>
      <c r="DO915">
        <v>0</v>
      </c>
      <c r="DP915">
        <v>0</v>
      </c>
      <c r="DQ915">
        <v>0</v>
      </c>
      <c r="DR915">
        <v>0</v>
      </c>
      <c r="DS915">
        <v>0</v>
      </c>
      <c r="DT915">
        <v>0</v>
      </c>
      <c r="DU915">
        <v>0</v>
      </c>
      <c r="DV915">
        <v>0</v>
      </c>
      <c r="DW915">
        <v>0</v>
      </c>
      <c r="DX915">
        <v>0</v>
      </c>
      <c r="DY915">
        <v>0</v>
      </c>
      <c r="DZ915">
        <v>0</v>
      </c>
      <c r="EA915">
        <v>0</v>
      </c>
      <c r="EB915">
        <v>0</v>
      </c>
      <c r="EC915">
        <v>0</v>
      </c>
      <c r="ED915">
        <v>0</v>
      </c>
      <c r="EE915">
        <v>0</v>
      </c>
      <c r="EF915">
        <v>0</v>
      </c>
      <c r="EG915">
        <v>0</v>
      </c>
      <c r="EH915">
        <v>0</v>
      </c>
      <c r="EI915">
        <v>0</v>
      </c>
      <c r="EJ915">
        <v>0</v>
      </c>
      <c r="EK915">
        <v>0</v>
      </c>
      <c r="EL915">
        <v>0</v>
      </c>
      <c r="EM915">
        <v>0</v>
      </c>
      <c r="EN915">
        <v>0</v>
      </c>
      <c r="EO915">
        <v>0</v>
      </c>
      <c r="EP915">
        <v>0</v>
      </c>
      <c r="EQ915">
        <v>0</v>
      </c>
      <c r="ER915">
        <v>0</v>
      </c>
      <c r="ES915">
        <v>0</v>
      </c>
      <c r="ET915">
        <v>0</v>
      </c>
      <c r="EU915">
        <v>0</v>
      </c>
      <c r="EV915">
        <v>0</v>
      </c>
      <c r="EW915">
        <v>0</v>
      </c>
      <c r="EX915">
        <v>0</v>
      </c>
      <c r="EY915">
        <v>0</v>
      </c>
      <c r="EZ915">
        <v>0</v>
      </c>
      <c r="FA915">
        <v>0</v>
      </c>
      <c r="FB915">
        <v>0</v>
      </c>
      <c r="FC915">
        <v>0</v>
      </c>
      <c r="FD915">
        <v>0</v>
      </c>
      <c r="FE915">
        <v>0</v>
      </c>
      <c r="FF915">
        <v>0</v>
      </c>
      <c r="FG915">
        <v>369</v>
      </c>
      <c r="FH915">
        <v>0</v>
      </c>
      <c r="FI915">
        <v>305</v>
      </c>
      <c r="FJ915">
        <v>0</v>
      </c>
      <c r="FK915">
        <v>181</v>
      </c>
      <c r="FL915">
        <v>0</v>
      </c>
      <c r="FM915">
        <v>94</v>
      </c>
      <c r="FN915">
        <v>0</v>
      </c>
      <c r="FO915">
        <v>0</v>
      </c>
      <c r="FP915">
        <v>0</v>
      </c>
    </row>
    <row r="916" spans="1:172" x14ac:dyDescent="0.2">
      <c r="A916">
        <v>12034</v>
      </c>
      <c r="B916" t="s">
        <v>1171</v>
      </c>
      <c r="C916" t="s">
        <v>726</v>
      </c>
      <c r="D916" t="s">
        <v>624</v>
      </c>
      <c r="E916">
        <v>2008</v>
      </c>
      <c r="F916">
        <v>12</v>
      </c>
      <c r="G916" t="s">
        <v>783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1.5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BX916">
        <v>0</v>
      </c>
      <c r="BY916">
        <v>0</v>
      </c>
      <c r="BZ916">
        <v>0</v>
      </c>
      <c r="CA916">
        <v>0</v>
      </c>
      <c r="CB916">
        <v>0</v>
      </c>
      <c r="CC916">
        <v>0</v>
      </c>
      <c r="CD916">
        <v>0</v>
      </c>
      <c r="CE916">
        <v>0</v>
      </c>
      <c r="CF916">
        <v>0</v>
      </c>
      <c r="CG916">
        <v>0</v>
      </c>
      <c r="CH916">
        <v>0</v>
      </c>
      <c r="CI916">
        <v>0</v>
      </c>
      <c r="CJ916">
        <v>0</v>
      </c>
      <c r="CK916">
        <v>0</v>
      </c>
      <c r="CL916">
        <v>0</v>
      </c>
      <c r="CM916">
        <v>0</v>
      </c>
      <c r="CN916">
        <v>0</v>
      </c>
      <c r="CO916">
        <v>0</v>
      </c>
      <c r="CP916">
        <v>0</v>
      </c>
      <c r="CQ916">
        <v>0</v>
      </c>
      <c r="CR916">
        <v>0</v>
      </c>
      <c r="CS916">
        <v>0</v>
      </c>
      <c r="CT916">
        <v>0</v>
      </c>
      <c r="CU916">
        <v>0</v>
      </c>
      <c r="CV916">
        <v>0</v>
      </c>
      <c r="CW916">
        <v>0</v>
      </c>
      <c r="CX916">
        <v>0</v>
      </c>
      <c r="CY916">
        <v>0</v>
      </c>
      <c r="CZ916">
        <v>0</v>
      </c>
      <c r="DA916">
        <v>0</v>
      </c>
      <c r="DB916">
        <v>0</v>
      </c>
      <c r="DC916">
        <v>0</v>
      </c>
      <c r="DD916">
        <v>0</v>
      </c>
      <c r="DE916">
        <v>0</v>
      </c>
      <c r="DF916">
        <v>0</v>
      </c>
      <c r="DG916">
        <v>0</v>
      </c>
      <c r="DH916">
        <v>0</v>
      </c>
      <c r="DI916">
        <v>0</v>
      </c>
      <c r="DJ916">
        <v>0</v>
      </c>
      <c r="DK916">
        <v>0</v>
      </c>
      <c r="DL916">
        <v>0</v>
      </c>
      <c r="DM916">
        <v>0</v>
      </c>
      <c r="DN916">
        <v>0</v>
      </c>
      <c r="DO916">
        <v>0</v>
      </c>
      <c r="DP916">
        <v>0</v>
      </c>
      <c r="DQ916">
        <v>0</v>
      </c>
      <c r="DR916">
        <v>0</v>
      </c>
      <c r="DS916">
        <v>0</v>
      </c>
      <c r="DT916">
        <v>0</v>
      </c>
      <c r="DU916">
        <v>0</v>
      </c>
      <c r="DV916">
        <v>0</v>
      </c>
      <c r="DW916">
        <v>0</v>
      </c>
      <c r="DX916">
        <v>0</v>
      </c>
      <c r="DY916">
        <v>0</v>
      </c>
      <c r="DZ916">
        <v>0</v>
      </c>
      <c r="EA916">
        <v>0</v>
      </c>
      <c r="EB916">
        <v>0</v>
      </c>
      <c r="EC916">
        <v>0</v>
      </c>
      <c r="ED916">
        <v>0</v>
      </c>
      <c r="EE916">
        <v>0</v>
      </c>
      <c r="EF916">
        <v>0</v>
      </c>
      <c r="EG916">
        <v>0</v>
      </c>
      <c r="EH916">
        <v>0</v>
      </c>
      <c r="EI916">
        <v>0</v>
      </c>
      <c r="EJ916">
        <v>0</v>
      </c>
      <c r="EK916">
        <v>0</v>
      </c>
      <c r="EL916">
        <v>0</v>
      </c>
      <c r="EM916">
        <v>0</v>
      </c>
      <c r="EN916">
        <v>0</v>
      </c>
      <c r="EO916">
        <v>0</v>
      </c>
      <c r="EP916">
        <v>0</v>
      </c>
      <c r="EQ916">
        <v>0</v>
      </c>
      <c r="ER916">
        <v>0</v>
      </c>
      <c r="ES916">
        <v>0</v>
      </c>
      <c r="ET916">
        <v>0</v>
      </c>
      <c r="EU916">
        <v>0</v>
      </c>
      <c r="EV916">
        <v>0</v>
      </c>
      <c r="EW916">
        <v>0</v>
      </c>
      <c r="EX916">
        <v>0</v>
      </c>
      <c r="EY916">
        <v>0</v>
      </c>
      <c r="EZ916">
        <v>0</v>
      </c>
      <c r="FA916">
        <v>0</v>
      </c>
      <c r="FB916">
        <v>0</v>
      </c>
      <c r="FC916">
        <v>0</v>
      </c>
      <c r="FD916">
        <v>0</v>
      </c>
      <c r="FE916">
        <v>0</v>
      </c>
      <c r="FF916">
        <v>0</v>
      </c>
      <c r="FG916">
        <v>369</v>
      </c>
      <c r="FH916">
        <v>0</v>
      </c>
      <c r="FI916">
        <v>305</v>
      </c>
      <c r="FJ916">
        <v>0</v>
      </c>
      <c r="FK916">
        <v>181</v>
      </c>
      <c r="FL916">
        <v>0</v>
      </c>
      <c r="FM916">
        <v>94</v>
      </c>
      <c r="FN916">
        <v>0</v>
      </c>
      <c r="FO916">
        <v>0</v>
      </c>
      <c r="FP916">
        <v>0</v>
      </c>
    </row>
    <row r="917" spans="1:172" x14ac:dyDescent="0.2">
      <c r="A917">
        <v>12036</v>
      </c>
      <c r="B917" t="s">
        <v>911</v>
      </c>
      <c r="C917" t="s">
        <v>51</v>
      </c>
      <c r="D917" t="s">
        <v>624</v>
      </c>
      <c r="E917">
        <v>2007</v>
      </c>
      <c r="F917">
        <v>13</v>
      </c>
      <c r="G917" t="s">
        <v>781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8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10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2.5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1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BX917">
        <v>0</v>
      </c>
      <c r="BY917">
        <v>0</v>
      </c>
      <c r="BZ917">
        <v>0</v>
      </c>
      <c r="CA917">
        <v>0</v>
      </c>
      <c r="CB917">
        <v>0</v>
      </c>
      <c r="CC917">
        <v>0</v>
      </c>
      <c r="CD917">
        <v>0</v>
      </c>
      <c r="CE917">
        <v>0</v>
      </c>
      <c r="CF917">
        <v>0</v>
      </c>
      <c r="CG917">
        <v>0</v>
      </c>
      <c r="CH917">
        <v>0</v>
      </c>
      <c r="CI917">
        <v>0</v>
      </c>
      <c r="CJ917">
        <v>0</v>
      </c>
      <c r="CK917">
        <v>0</v>
      </c>
      <c r="CL917">
        <v>0</v>
      </c>
      <c r="CM917">
        <v>0</v>
      </c>
      <c r="CN917">
        <v>0</v>
      </c>
      <c r="CO917">
        <v>0</v>
      </c>
      <c r="CP917">
        <v>0</v>
      </c>
      <c r="CQ917">
        <v>0</v>
      </c>
      <c r="CR917">
        <v>0</v>
      </c>
      <c r="CS917">
        <v>0</v>
      </c>
      <c r="CT917">
        <v>0</v>
      </c>
      <c r="CU917">
        <v>0</v>
      </c>
      <c r="CV917">
        <v>0</v>
      </c>
      <c r="CW917">
        <v>0</v>
      </c>
      <c r="CX917">
        <v>0</v>
      </c>
      <c r="CY917">
        <v>0</v>
      </c>
      <c r="CZ917">
        <v>0</v>
      </c>
      <c r="DA917">
        <v>0</v>
      </c>
      <c r="DB917">
        <v>0</v>
      </c>
      <c r="DC917">
        <v>0</v>
      </c>
      <c r="DD917">
        <v>0</v>
      </c>
      <c r="DE917">
        <v>0</v>
      </c>
      <c r="DF917">
        <v>0</v>
      </c>
      <c r="DG917">
        <v>0</v>
      </c>
      <c r="DH917">
        <v>0</v>
      </c>
      <c r="DI917">
        <v>0</v>
      </c>
      <c r="DJ917">
        <v>0</v>
      </c>
      <c r="DK917">
        <v>0</v>
      </c>
      <c r="DL917">
        <v>0</v>
      </c>
      <c r="DM917">
        <v>0</v>
      </c>
      <c r="DN917">
        <v>0</v>
      </c>
      <c r="DO917">
        <v>0</v>
      </c>
      <c r="DP917">
        <v>0</v>
      </c>
      <c r="DQ917">
        <v>0</v>
      </c>
      <c r="DR917">
        <v>0</v>
      </c>
      <c r="DS917">
        <v>0</v>
      </c>
      <c r="DT917">
        <v>0</v>
      </c>
      <c r="DU917">
        <v>0</v>
      </c>
      <c r="DV917">
        <v>0</v>
      </c>
      <c r="DW917">
        <v>0</v>
      </c>
      <c r="DX917">
        <v>0</v>
      </c>
      <c r="DY917">
        <v>0</v>
      </c>
      <c r="DZ917">
        <v>0</v>
      </c>
      <c r="EA917">
        <v>0</v>
      </c>
      <c r="EB917">
        <v>0</v>
      </c>
      <c r="EC917">
        <v>0</v>
      </c>
      <c r="ED917">
        <v>0</v>
      </c>
      <c r="EE917">
        <v>0</v>
      </c>
      <c r="EF917">
        <v>0</v>
      </c>
      <c r="EG917">
        <v>0</v>
      </c>
      <c r="EH917">
        <v>0</v>
      </c>
      <c r="EI917">
        <v>0</v>
      </c>
      <c r="EJ917">
        <v>0</v>
      </c>
      <c r="EK917">
        <v>0</v>
      </c>
      <c r="EL917">
        <v>0</v>
      </c>
      <c r="EM917">
        <v>0</v>
      </c>
      <c r="EN917">
        <v>0</v>
      </c>
      <c r="EO917">
        <v>0</v>
      </c>
      <c r="EP917">
        <v>0</v>
      </c>
      <c r="EQ917">
        <v>0</v>
      </c>
      <c r="ER917">
        <v>0</v>
      </c>
      <c r="ES917">
        <v>0</v>
      </c>
      <c r="ET917">
        <v>0</v>
      </c>
      <c r="EU917">
        <v>0</v>
      </c>
      <c r="EV917">
        <v>0</v>
      </c>
      <c r="EW917">
        <v>0</v>
      </c>
      <c r="EX917">
        <v>0</v>
      </c>
      <c r="EY917">
        <v>0</v>
      </c>
      <c r="EZ917">
        <v>0</v>
      </c>
      <c r="FA917">
        <v>0</v>
      </c>
      <c r="FB917">
        <v>0</v>
      </c>
      <c r="FC917">
        <v>0</v>
      </c>
      <c r="FD917">
        <v>0</v>
      </c>
      <c r="FE917">
        <v>0</v>
      </c>
      <c r="FF917">
        <v>0</v>
      </c>
      <c r="FG917">
        <v>159</v>
      </c>
      <c r="FH917">
        <v>0</v>
      </c>
      <c r="FI917">
        <v>115</v>
      </c>
      <c r="FJ917">
        <v>0</v>
      </c>
      <c r="FK917">
        <v>62</v>
      </c>
      <c r="FL917">
        <v>0</v>
      </c>
      <c r="FM917">
        <v>0</v>
      </c>
      <c r="FN917">
        <v>0</v>
      </c>
      <c r="FO917">
        <v>0</v>
      </c>
      <c r="FP917">
        <v>0</v>
      </c>
    </row>
    <row r="918" spans="1:172" x14ac:dyDescent="0.2">
      <c r="A918">
        <v>12040</v>
      </c>
      <c r="B918" t="s">
        <v>1170</v>
      </c>
      <c r="C918" t="s">
        <v>726</v>
      </c>
      <c r="D918" t="s">
        <v>624</v>
      </c>
      <c r="E918">
        <v>2008</v>
      </c>
      <c r="F918">
        <v>12</v>
      </c>
      <c r="G918" t="s">
        <v>783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1.5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  <c r="BT918">
        <v>0</v>
      </c>
      <c r="BU918">
        <v>0</v>
      </c>
      <c r="BV918">
        <v>0</v>
      </c>
      <c r="BW918">
        <v>0</v>
      </c>
      <c r="BX918">
        <v>0</v>
      </c>
      <c r="BY918">
        <v>0</v>
      </c>
      <c r="BZ918">
        <v>0</v>
      </c>
      <c r="CA918">
        <v>0</v>
      </c>
      <c r="CB918">
        <v>0</v>
      </c>
      <c r="CC918">
        <v>0</v>
      </c>
      <c r="CD918">
        <v>0</v>
      </c>
      <c r="CE918">
        <v>0</v>
      </c>
      <c r="CF918">
        <v>0</v>
      </c>
      <c r="CG918">
        <v>0</v>
      </c>
      <c r="CH918">
        <v>0</v>
      </c>
      <c r="CI918">
        <v>0</v>
      </c>
      <c r="CJ918">
        <v>0</v>
      </c>
      <c r="CK918">
        <v>0</v>
      </c>
      <c r="CL918">
        <v>0</v>
      </c>
      <c r="CM918">
        <v>0</v>
      </c>
      <c r="CN918">
        <v>0</v>
      </c>
      <c r="CO918">
        <v>0</v>
      </c>
      <c r="CP918">
        <v>0</v>
      </c>
      <c r="CQ918">
        <v>0</v>
      </c>
      <c r="CR918">
        <v>0</v>
      </c>
      <c r="CS918">
        <v>0</v>
      </c>
      <c r="CT918">
        <v>0</v>
      </c>
      <c r="CU918">
        <v>0</v>
      </c>
      <c r="CV918">
        <v>0</v>
      </c>
      <c r="CW918">
        <v>0</v>
      </c>
      <c r="CX918">
        <v>0</v>
      </c>
      <c r="CY918">
        <v>0</v>
      </c>
      <c r="CZ918">
        <v>0</v>
      </c>
      <c r="DA918">
        <v>0</v>
      </c>
      <c r="DB918">
        <v>0</v>
      </c>
      <c r="DC918">
        <v>0</v>
      </c>
      <c r="DD918">
        <v>0</v>
      </c>
      <c r="DE918">
        <v>0</v>
      </c>
      <c r="DF918">
        <v>0</v>
      </c>
      <c r="DG918">
        <v>0</v>
      </c>
      <c r="DH918">
        <v>0</v>
      </c>
      <c r="DI918">
        <v>0</v>
      </c>
      <c r="DJ918">
        <v>0</v>
      </c>
      <c r="DK918">
        <v>0</v>
      </c>
      <c r="DL918">
        <v>0</v>
      </c>
      <c r="DM918">
        <v>0</v>
      </c>
      <c r="DN918">
        <v>0</v>
      </c>
      <c r="DO918">
        <v>0</v>
      </c>
      <c r="DP918">
        <v>0</v>
      </c>
      <c r="DQ918">
        <v>0</v>
      </c>
      <c r="DR918">
        <v>0</v>
      </c>
      <c r="DS918">
        <v>0</v>
      </c>
      <c r="DT918">
        <v>0</v>
      </c>
      <c r="DU918">
        <v>0</v>
      </c>
      <c r="DV918">
        <v>0</v>
      </c>
      <c r="DW918">
        <v>0</v>
      </c>
      <c r="DX918">
        <v>0</v>
      </c>
      <c r="DY918">
        <v>0</v>
      </c>
      <c r="DZ918">
        <v>0</v>
      </c>
      <c r="EA918">
        <v>0</v>
      </c>
      <c r="EB918">
        <v>0</v>
      </c>
      <c r="EC918">
        <v>0</v>
      </c>
      <c r="ED918">
        <v>0</v>
      </c>
      <c r="EE918">
        <v>0</v>
      </c>
      <c r="EF918">
        <v>0</v>
      </c>
      <c r="EG918">
        <v>0</v>
      </c>
      <c r="EH918">
        <v>0</v>
      </c>
      <c r="EI918">
        <v>0</v>
      </c>
      <c r="EJ918">
        <v>0</v>
      </c>
      <c r="EK918">
        <v>0</v>
      </c>
      <c r="EL918">
        <v>0</v>
      </c>
      <c r="EM918">
        <v>0</v>
      </c>
      <c r="EN918">
        <v>0</v>
      </c>
      <c r="EO918">
        <v>0</v>
      </c>
      <c r="EP918">
        <v>0</v>
      </c>
      <c r="EQ918">
        <v>0</v>
      </c>
      <c r="ER918">
        <v>0</v>
      </c>
      <c r="ES918">
        <v>0</v>
      </c>
      <c r="ET918">
        <v>0</v>
      </c>
      <c r="EU918">
        <v>0</v>
      </c>
      <c r="EV918">
        <v>0</v>
      </c>
      <c r="EW918">
        <v>0</v>
      </c>
      <c r="EX918">
        <v>0</v>
      </c>
      <c r="EY918">
        <v>0</v>
      </c>
      <c r="EZ918">
        <v>0</v>
      </c>
      <c r="FA918">
        <v>0</v>
      </c>
      <c r="FB918">
        <v>0</v>
      </c>
      <c r="FC918">
        <v>0</v>
      </c>
      <c r="FD918">
        <v>0</v>
      </c>
      <c r="FE918">
        <v>0</v>
      </c>
      <c r="FF918">
        <v>0</v>
      </c>
      <c r="FG918">
        <v>369</v>
      </c>
      <c r="FH918">
        <v>0</v>
      </c>
      <c r="FI918">
        <v>305</v>
      </c>
      <c r="FJ918">
        <v>0</v>
      </c>
      <c r="FK918">
        <v>181</v>
      </c>
      <c r="FL918">
        <v>0</v>
      </c>
      <c r="FM918">
        <v>94</v>
      </c>
      <c r="FN918">
        <v>0</v>
      </c>
      <c r="FO918">
        <v>0</v>
      </c>
      <c r="FP918">
        <v>0</v>
      </c>
    </row>
    <row r="919" spans="1:172" x14ac:dyDescent="0.2">
      <c r="A919">
        <v>12046</v>
      </c>
      <c r="B919" t="s">
        <v>1294</v>
      </c>
      <c r="C919" t="s">
        <v>1264</v>
      </c>
      <c r="D919" t="s">
        <v>625</v>
      </c>
      <c r="E919">
        <v>2006</v>
      </c>
      <c r="F919">
        <v>14</v>
      </c>
      <c r="G919" t="s">
        <v>780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0</v>
      </c>
      <c r="BR919">
        <v>0</v>
      </c>
      <c r="BS919">
        <v>0</v>
      </c>
      <c r="BT919">
        <v>0</v>
      </c>
      <c r="BU919">
        <v>0</v>
      </c>
      <c r="BV919">
        <v>0</v>
      </c>
      <c r="BW919">
        <v>0</v>
      </c>
      <c r="BX919">
        <v>0</v>
      </c>
      <c r="BY919">
        <v>0</v>
      </c>
      <c r="BZ919">
        <v>0</v>
      </c>
      <c r="CA919">
        <v>0</v>
      </c>
      <c r="CB919">
        <v>0</v>
      </c>
      <c r="CC919">
        <v>0</v>
      </c>
      <c r="CD919">
        <v>0</v>
      </c>
      <c r="CE919">
        <v>0</v>
      </c>
      <c r="CF919">
        <v>0</v>
      </c>
      <c r="CG919">
        <v>0</v>
      </c>
      <c r="CH919">
        <v>0</v>
      </c>
      <c r="CI919">
        <v>0</v>
      </c>
      <c r="CJ919">
        <v>0</v>
      </c>
      <c r="CK919">
        <v>0</v>
      </c>
      <c r="CL919">
        <v>0</v>
      </c>
      <c r="CM919">
        <v>0</v>
      </c>
      <c r="CN919">
        <v>0</v>
      </c>
      <c r="CO919">
        <v>0</v>
      </c>
      <c r="CP919">
        <v>0</v>
      </c>
      <c r="CQ919">
        <v>0</v>
      </c>
      <c r="CR919">
        <v>0</v>
      </c>
      <c r="CS919">
        <v>0</v>
      </c>
      <c r="CT919">
        <v>0</v>
      </c>
      <c r="CU919">
        <v>0</v>
      </c>
      <c r="CV919">
        <v>0</v>
      </c>
      <c r="CW919">
        <v>0</v>
      </c>
      <c r="CX919">
        <v>0</v>
      </c>
      <c r="CY919">
        <v>0</v>
      </c>
      <c r="CZ919">
        <v>0</v>
      </c>
      <c r="DA919">
        <v>0</v>
      </c>
      <c r="DB919">
        <v>0</v>
      </c>
      <c r="DC919">
        <v>0</v>
      </c>
      <c r="DD919">
        <v>0</v>
      </c>
      <c r="DE919">
        <v>0</v>
      </c>
      <c r="DF919">
        <v>0</v>
      </c>
      <c r="DG919">
        <v>0</v>
      </c>
      <c r="DH919">
        <v>0</v>
      </c>
      <c r="DI919">
        <v>0</v>
      </c>
      <c r="DJ919">
        <v>0</v>
      </c>
      <c r="DK919">
        <v>0</v>
      </c>
      <c r="DL919">
        <v>0</v>
      </c>
      <c r="DM919">
        <v>0</v>
      </c>
      <c r="DN919">
        <v>0</v>
      </c>
      <c r="DO919">
        <v>0</v>
      </c>
      <c r="DP919">
        <v>0</v>
      </c>
      <c r="DQ919">
        <v>0</v>
      </c>
      <c r="DR919">
        <v>0</v>
      </c>
      <c r="DS919">
        <v>0</v>
      </c>
      <c r="DT919">
        <v>0</v>
      </c>
      <c r="DU919">
        <v>0</v>
      </c>
      <c r="DV919">
        <v>0</v>
      </c>
      <c r="DW919">
        <v>0</v>
      </c>
      <c r="DX919">
        <v>0</v>
      </c>
      <c r="DY919">
        <v>2</v>
      </c>
      <c r="DZ919">
        <v>0</v>
      </c>
      <c r="EA919">
        <v>0</v>
      </c>
      <c r="EB919">
        <v>0</v>
      </c>
      <c r="EC919">
        <v>0</v>
      </c>
      <c r="ED919">
        <v>0</v>
      </c>
      <c r="EE919">
        <v>0</v>
      </c>
      <c r="EF919">
        <v>0</v>
      </c>
      <c r="EG919">
        <v>0</v>
      </c>
      <c r="EH919">
        <v>0</v>
      </c>
      <c r="EI919">
        <v>0</v>
      </c>
      <c r="EJ919">
        <v>0</v>
      </c>
      <c r="EK919">
        <v>0</v>
      </c>
      <c r="EL919">
        <v>0</v>
      </c>
      <c r="EM919">
        <v>0</v>
      </c>
      <c r="EN919">
        <v>0</v>
      </c>
      <c r="EO919">
        <v>0</v>
      </c>
      <c r="EP919">
        <v>0</v>
      </c>
      <c r="EQ919">
        <v>0</v>
      </c>
      <c r="ER919">
        <v>0</v>
      </c>
      <c r="ES919">
        <v>0</v>
      </c>
      <c r="ET919">
        <v>0</v>
      </c>
      <c r="EU919">
        <v>0</v>
      </c>
      <c r="EV919">
        <v>0</v>
      </c>
      <c r="EW919">
        <v>0</v>
      </c>
      <c r="EX919">
        <v>0</v>
      </c>
      <c r="EY919">
        <v>0</v>
      </c>
      <c r="EZ919">
        <v>0</v>
      </c>
      <c r="FA919">
        <v>0</v>
      </c>
      <c r="FB919">
        <v>0</v>
      </c>
      <c r="FC919">
        <v>0</v>
      </c>
      <c r="FD919">
        <v>0</v>
      </c>
      <c r="FE919">
        <v>0</v>
      </c>
      <c r="FF919">
        <v>0</v>
      </c>
      <c r="FG919">
        <v>0</v>
      </c>
      <c r="FH919">
        <v>0</v>
      </c>
      <c r="FI919">
        <v>0</v>
      </c>
      <c r="FJ919">
        <v>0</v>
      </c>
      <c r="FK919">
        <v>0</v>
      </c>
      <c r="FL919">
        <v>0</v>
      </c>
      <c r="FM919">
        <v>0</v>
      </c>
      <c r="FN919">
        <v>0</v>
      </c>
      <c r="FO919">
        <v>0</v>
      </c>
      <c r="FP919">
        <v>0</v>
      </c>
    </row>
    <row r="920" spans="1:172" x14ac:dyDescent="0.2">
      <c r="A920">
        <v>12059</v>
      </c>
      <c r="B920" t="s">
        <v>1013</v>
      </c>
      <c r="C920" t="s">
        <v>32</v>
      </c>
      <c r="D920" t="s">
        <v>624</v>
      </c>
      <c r="E920">
        <v>2005</v>
      </c>
      <c r="F920">
        <v>15</v>
      </c>
      <c r="G920" t="s">
        <v>778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0.4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1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0</v>
      </c>
      <c r="BM920">
        <v>0</v>
      </c>
      <c r="BN920">
        <v>0</v>
      </c>
      <c r="BO920">
        <v>0</v>
      </c>
      <c r="BP920">
        <v>0</v>
      </c>
      <c r="BQ920">
        <v>0</v>
      </c>
      <c r="BR920">
        <v>0</v>
      </c>
      <c r="BS920">
        <v>0</v>
      </c>
      <c r="BT920">
        <v>0</v>
      </c>
      <c r="BU920">
        <v>0</v>
      </c>
      <c r="BV920">
        <v>0</v>
      </c>
      <c r="BW920">
        <v>0</v>
      </c>
      <c r="BX920">
        <v>0</v>
      </c>
      <c r="BY920">
        <v>0</v>
      </c>
      <c r="BZ920">
        <v>0</v>
      </c>
      <c r="CA920">
        <v>0</v>
      </c>
      <c r="CB920">
        <v>0</v>
      </c>
      <c r="CC920">
        <v>0</v>
      </c>
      <c r="CD920">
        <v>0</v>
      </c>
      <c r="CE920">
        <v>0</v>
      </c>
      <c r="CF920">
        <v>0</v>
      </c>
      <c r="CG920">
        <v>0</v>
      </c>
      <c r="CH920">
        <v>0</v>
      </c>
      <c r="CI920">
        <v>0</v>
      </c>
      <c r="CJ920">
        <v>0</v>
      </c>
      <c r="CK920">
        <v>0</v>
      </c>
      <c r="CL920">
        <v>0</v>
      </c>
      <c r="CM920">
        <v>0</v>
      </c>
      <c r="CN920">
        <v>0</v>
      </c>
      <c r="CO920">
        <v>0</v>
      </c>
      <c r="CP920">
        <v>0</v>
      </c>
      <c r="CQ920">
        <v>0</v>
      </c>
      <c r="CR920">
        <v>0</v>
      </c>
      <c r="CS920">
        <v>0</v>
      </c>
      <c r="CT920">
        <v>0</v>
      </c>
      <c r="CU920">
        <v>0</v>
      </c>
      <c r="CV920">
        <v>0</v>
      </c>
      <c r="CW920">
        <v>0</v>
      </c>
      <c r="CX920">
        <v>0</v>
      </c>
      <c r="CY920">
        <v>0</v>
      </c>
      <c r="CZ920">
        <v>0</v>
      </c>
      <c r="DA920">
        <v>0</v>
      </c>
      <c r="DB920">
        <v>0</v>
      </c>
      <c r="DC920">
        <v>0</v>
      </c>
      <c r="DD920">
        <v>0</v>
      </c>
      <c r="DE920">
        <v>0</v>
      </c>
      <c r="DF920">
        <v>0</v>
      </c>
      <c r="DG920">
        <v>0</v>
      </c>
      <c r="DH920">
        <v>0</v>
      </c>
      <c r="DI920">
        <v>0</v>
      </c>
      <c r="DJ920">
        <v>0</v>
      </c>
      <c r="DK920">
        <v>0</v>
      </c>
      <c r="DL920">
        <v>0</v>
      </c>
      <c r="DM920">
        <v>0</v>
      </c>
      <c r="DN920">
        <v>0</v>
      </c>
      <c r="DO920">
        <v>0</v>
      </c>
      <c r="DP920">
        <v>0</v>
      </c>
      <c r="DQ920">
        <v>0</v>
      </c>
      <c r="DR920">
        <v>0</v>
      </c>
      <c r="DS920">
        <v>0</v>
      </c>
      <c r="DT920">
        <v>0</v>
      </c>
      <c r="DU920">
        <v>0</v>
      </c>
      <c r="DV920">
        <v>0</v>
      </c>
      <c r="DW920">
        <v>0</v>
      </c>
      <c r="DX920">
        <v>0</v>
      </c>
      <c r="DY920">
        <v>0</v>
      </c>
      <c r="DZ920">
        <v>0</v>
      </c>
      <c r="EA920">
        <v>0</v>
      </c>
      <c r="EB920">
        <v>0</v>
      </c>
      <c r="EC920">
        <v>0</v>
      </c>
      <c r="ED920">
        <v>0</v>
      </c>
      <c r="EE920">
        <v>0</v>
      </c>
      <c r="EF920">
        <v>0</v>
      </c>
      <c r="EG920">
        <v>0</v>
      </c>
      <c r="EH920">
        <v>0</v>
      </c>
      <c r="EI920">
        <v>0</v>
      </c>
      <c r="EJ920">
        <v>0</v>
      </c>
      <c r="EK920">
        <v>0</v>
      </c>
      <c r="EL920">
        <v>0</v>
      </c>
      <c r="EM920">
        <v>0</v>
      </c>
      <c r="EN920">
        <v>0</v>
      </c>
      <c r="EO920">
        <v>0</v>
      </c>
      <c r="EP920">
        <v>0</v>
      </c>
      <c r="EQ920">
        <v>0</v>
      </c>
      <c r="ER920">
        <v>0</v>
      </c>
      <c r="ES920">
        <v>0</v>
      </c>
      <c r="ET920">
        <v>0</v>
      </c>
      <c r="EU920">
        <v>0</v>
      </c>
      <c r="EV920">
        <v>0</v>
      </c>
      <c r="EW920">
        <v>0</v>
      </c>
      <c r="EX920">
        <v>0</v>
      </c>
      <c r="EY920">
        <v>0</v>
      </c>
      <c r="EZ920">
        <v>0</v>
      </c>
      <c r="FA920">
        <v>0</v>
      </c>
      <c r="FB920">
        <v>0</v>
      </c>
      <c r="FC920">
        <v>0</v>
      </c>
      <c r="FD920">
        <v>0</v>
      </c>
      <c r="FE920">
        <v>546</v>
      </c>
      <c r="FF920">
        <v>0</v>
      </c>
      <c r="FG920">
        <v>334</v>
      </c>
      <c r="FH920">
        <v>0</v>
      </c>
      <c r="FI920">
        <v>272</v>
      </c>
      <c r="FJ920">
        <v>0</v>
      </c>
      <c r="FK920">
        <v>0</v>
      </c>
      <c r="FL920">
        <v>0</v>
      </c>
      <c r="FM920">
        <v>0</v>
      </c>
      <c r="FN920">
        <v>0</v>
      </c>
      <c r="FO920">
        <v>0</v>
      </c>
      <c r="FP920">
        <v>0</v>
      </c>
    </row>
    <row r="921" spans="1:172" x14ac:dyDescent="0.2">
      <c r="A921">
        <v>12066</v>
      </c>
      <c r="B921" t="s">
        <v>1295</v>
      </c>
      <c r="C921" t="s">
        <v>1264</v>
      </c>
      <c r="D921" t="s">
        <v>625</v>
      </c>
      <c r="E921">
        <v>2006</v>
      </c>
      <c r="F921">
        <v>14</v>
      </c>
      <c r="G921" t="s">
        <v>780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v>0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0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0</v>
      </c>
      <c r="BX921">
        <v>0</v>
      </c>
      <c r="BY921">
        <v>0</v>
      </c>
      <c r="BZ921">
        <v>0</v>
      </c>
      <c r="CA921">
        <v>0</v>
      </c>
      <c r="CB921">
        <v>0</v>
      </c>
      <c r="CC921">
        <v>0</v>
      </c>
      <c r="CD921">
        <v>0</v>
      </c>
      <c r="CE921">
        <v>0</v>
      </c>
      <c r="CF921">
        <v>0</v>
      </c>
      <c r="CG921">
        <v>0</v>
      </c>
      <c r="CH921">
        <v>0</v>
      </c>
      <c r="CI921">
        <v>0</v>
      </c>
      <c r="CJ921">
        <v>0</v>
      </c>
      <c r="CK921">
        <v>0</v>
      </c>
      <c r="CL921">
        <v>0</v>
      </c>
      <c r="CM921">
        <v>0</v>
      </c>
      <c r="CN921">
        <v>0</v>
      </c>
      <c r="CO921">
        <v>0</v>
      </c>
      <c r="CP921">
        <v>0</v>
      </c>
      <c r="CQ921">
        <v>0</v>
      </c>
      <c r="CR921">
        <v>0</v>
      </c>
      <c r="CS921">
        <v>0</v>
      </c>
      <c r="CT921">
        <v>0</v>
      </c>
      <c r="CU921">
        <v>0</v>
      </c>
      <c r="CV921">
        <v>0</v>
      </c>
      <c r="CW921">
        <v>0</v>
      </c>
      <c r="CX921">
        <v>0</v>
      </c>
      <c r="CY921">
        <v>0</v>
      </c>
      <c r="CZ921">
        <v>0</v>
      </c>
      <c r="DA921">
        <v>0</v>
      </c>
      <c r="DB921">
        <v>0</v>
      </c>
      <c r="DC921">
        <v>0</v>
      </c>
      <c r="DD921">
        <v>0</v>
      </c>
      <c r="DE921">
        <v>0</v>
      </c>
      <c r="DF921">
        <v>0</v>
      </c>
      <c r="DG921">
        <v>0</v>
      </c>
      <c r="DH921">
        <v>0</v>
      </c>
      <c r="DI921">
        <v>0</v>
      </c>
      <c r="DJ921">
        <v>0</v>
      </c>
      <c r="DK921">
        <v>0</v>
      </c>
      <c r="DL921">
        <v>0</v>
      </c>
      <c r="DM921">
        <v>0</v>
      </c>
      <c r="DN921">
        <v>0</v>
      </c>
      <c r="DO921">
        <v>0</v>
      </c>
      <c r="DP921">
        <v>0</v>
      </c>
      <c r="DQ921">
        <v>0</v>
      </c>
      <c r="DR921">
        <v>0</v>
      </c>
      <c r="DS921">
        <v>0</v>
      </c>
      <c r="DT921">
        <v>0</v>
      </c>
      <c r="DU921">
        <v>0</v>
      </c>
      <c r="DV921">
        <v>0</v>
      </c>
      <c r="DW921">
        <v>0</v>
      </c>
      <c r="DX921">
        <v>0</v>
      </c>
      <c r="DY921">
        <v>4</v>
      </c>
      <c r="DZ921">
        <v>0</v>
      </c>
      <c r="EA921">
        <v>0</v>
      </c>
      <c r="EB921">
        <v>0</v>
      </c>
      <c r="EC921">
        <v>0</v>
      </c>
      <c r="ED921">
        <v>0</v>
      </c>
      <c r="EE921">
        <v>0</v>
      </c>
      <c r="EF921">
        <v>0</v>
      </c>
      <c r="EG921">
        <v>0</v>
      </c>
      <c r="EH921">
        <v>0</v>
      </c>
      <c r="EI921">
        <v>0</v>
      </c>
      <c r="EJ921">
        <v>0</v>
      </c>
      <c r="EK921">
        <v>0</v>
      </c>
      <c r="EL921">
        <v>0</v>
      </c>
      <c r="EM921">
        <v>0</v>
      </c>
      <c r="EN921">
        <v>0</v>
      </c>
      <c r="EO921">
        <v>0</v>
      </c>
      <c r="EP921">
        <v>0</v>
      </c>
      <c r="EQ921">
        <v>0</v>
      </c>
      <c r="ER921">
        <v>0</v>
      </c>
      <c r="ES921">
        <v>0</v>
      </c>
      <c r="ET921">
        <v>0</v>
      </c>
      <c r="EU921">
        <v>0</v>
      </c>
      <c r="EV921">
        <v>0</v>
      </c>
      <c r="EW921">
        <v>0</v>
      </c>
      <c r="EX921">
        <v>0</v>
      </c>
      <c r="EY921">
        <v>0</v>
      </c>
      <c r="EZ921">
        <v>0</v>
      </c>
      <c r="FA921">
        <v>0</v>
      </c>
      <c r="FB921">
        <v>0</v>
      </c>
      <c r="FC921">
        <v>0</v>
      </c>
      <c r="FD921">
        <v>0</v>
      </c>
      <c r="FE921">
        <v>0</v>
      </c>
      <c r="FF921">
        <v>0</v>
      </c>
      <c r="FG921">
        <v>0</v>
      </c>
      <c r="FH921">
        <v>0</v>
      </c>
      <c r="FI921">
        <v>0</v>
      </c>
      <c r="FJ921">
        <v>0</v>
      </c>
      <c r="FK921">
        <v>0</v>
      </c>
      <c r="FL921">
        <v>0</v>
      </c>
      <c r="FM921">
        <v>0</v>
      </c>
      <c r="FN921">
        <v>0</v>
      </c>
      <c r="FO921">
        <v>0</v>
      </c>
      <c r="FP921">
        <v>0</v>
      </c>
    </row>
    <row r="922" spans="1:172" x14ac:dyDescent="0.2">
      <c r="A922">
        <v>12074</v>
      </c>
      <c r="B922" t="s">
        <v>837</v>
      </c>
      <c r="C922" t="s">
        <v>836</v>
      </c>
      <c r="D922" t="s">
        <v>624</v>
      </c>
      <c r="E922">
        <v>2009</v>
      </c>
      <c r="F922">
        <v>11</v>
      </c>
      <c r="G922" t="s">
        <v>782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v>0</v>
      </c>
      <c r="BH922">
        <v>0</v>
      </c>
      <c r="BI922">
        <v>0</v>
      </c>
      <c r="BJ922">
        <v>0</v>
      </c>
      <c r="BK922">
        <v>0</v>
      </c>
      <c r="BL922">
        <v>0</v>
      </c>
      <c r="BM922">
        <v>0</v>
      </c>
      <c r="BN922">
        <v>0</v>
      </c>
      <c r="BO922">
        <v>0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0</v>
      </c>
      <c r="BV922">
        <v>0</v>
      </c>
      <c r="BW922">
        <v>0</v>
      </c>
      <c r="BX922">
        <v>0</v>
      </c>
      <c r="BY922">
        <v>0</v>
      </c>
      <c r="BZ922">
        <v>0</v>
      </c>
      <c r="CA922">
        <v>0</v>
      </c>
      <c r="CB922">
        <v>0</v>
      </c>
      <c r="CC922">
        <v>0</v>
      </c>
      <c r="CD922">
        <v>0</v>
      </c>
      <c r="CE922">
        <v>0</v>
      </c>
      <c r="CF922">
        <v>0</v>
      </c>
      <c r="CG922">
        <v>0</v>
      </c>
      <c r="CH922">
        <v>0</v>
      </c>
      <c r="CI922">
        <v>0</v>
      </c>
      <c r="CJ922">
        <v>0</v>
      </c>
      <c r="CK922">
        <v>0</v>
      </c>
      <c r="CL922">
        <v>0</v>
      </c>
      <c r="CM922">
        <v>0</v>
      </c>
      <c r="CN922">
        <v>0</v>
      </c>
      <c r="CO922">
        <v>0</v>
      </c>
      <c r="CP922">
        <v>0</v>
      </c>
      <c r="CQ922">
        <v>0</v>
      </c>
      <c r="CR922">
        <v>0</v>
      </c>
      <c r="CS922">
        <v>0</v>
      </c>
      <c r="CT922">
        <v>0</v>
      </c>
      <c r="CU922">
        <v>0</v>
      </c>
      <c r="CV922">
        <v>0</v>
      </c>
      <c r="CW922">
        <v>0</v>
      </c>
      <c r="CX922">
        <v>0</v>
      </c>
      <c r="CY922">
        <v>0</v>
      </c>
      <c r="CZ922">
        <v>0</v>
      </c>
      <c r="DA922">
        <v>0</v>
      </c>
      <c r="DB922">
        <v>0</v>
      </c>
      <c r="DC922">
        <v>0</v>
      </c>
      <c r="DD922">
        <v>0</v>
      </c>
      <c r="DE922">
        <v>0</v>
      </c>
      <c r="DF922">
        <v>0</v>
      </c>
      <c r="DG922">
        <v>0</v>
      </c>
      <c r="DH922">
        <v>0</v>
      </c>
      <c r="DI922">
        <v>0</v>
      </c>
      <c r="DJ922">
        <v>0</v>
      </c>
      <c r="DK922">
        <v>0</v>
      </c>
      <c r="DL922">
        <v>0</v>
      </c>
      <c r="DM922">
        <v>0</v>
      </c>
      <c r="DN922">
        <v>0</v>
      </c>
      <c r="DO922">
        <v>0</v>
      </c>
      <c r="DP922">
        <v>0</v>
      </c>
      <c r="DQ922">
        <v>0</v>
      </c>
      <c r="DR922">
        <v>0</v>
      </c>
      <c r="DS922">
        <v>0</v>
      </c>
      <c r="DT922">
        <v>0</v>
      </c>
      <c r="DU922">
        <v>0</v>
      </c>
      <c r="DV922">
        <v>0</v>
      </c>
      <c r="DW922">
        <v>0</v>
      </c>
      <c r="DX922">
        <v>0</v>
      </c>
      <c r="DY922">
        <v>0</v>
      </c>
      <c r="DZ922">
        <v>2</v>
      </c>
      <c r="EA922">
        <v>0</v>
      </c>
      <c r="EB922">
        <v>0</v>
      </c>
      <c r="EC922">
        <v>0</v>
      </c>
      <c r="ED922">
        <v>0</v>
      </c>
      <c r="EE922">
        <v>0</v>
      </c>
      <c r="EF922">
        <v>0</v>
      </c>
      <c r="EG922">
        <v>0</v>
      </c>
      <c r="EH922">
        <v>0</v>
      </c>
      <c r="EI922">
        <v>0</v>
      </c>
      <c r="EJ922">
        <v>0</v>
      </c>
      <c r="EK922">
        <v>0</v>
      </c>
      <c r="EL922">
        <v>0</v>
      </c>
      <c r="EM922">
        <v>0</v>
      </c>
      <c r="EN922">
        <v>0</v>
      </c>
      <c r="EO922">
        <v>0</v>
      </c>
      <c r="EP922">
        <v>0</v>
      </c>
      <c r="EQ922">
        <v>0</v>
      </c>
      <c r="ER922">
        <v>0</v>
      </c>
      <c r="ES922">
        <v>0</v>
      </c>
      <c r="ET922">
        <v>0</v>
      </c>
      <c r="EU922">
        <v>0</v>
      </c>
      <c r="EV922">
        <v>0</v>
      </c>
      <c r="EW922">
        <v>0</v>
      </c>
      <c r="EX922">
        <v>0</v>
      </c>
      <c r="EY922">
        <v>0</v>
      </c>
      <c r="EZ922">
        <v>0</v>
      </c>
      <c r="FA922">
        <v>0</v>
      </c>
      <c r="FB922">
        <v>0</v>
      </c>
      <c r="FC922">
        <v>0</v>
      </c>
      <c r="FD922">
        <v>0</v>
      </c>
      <c r="FE922">
        <v>0</v>
      </c>
      <c r="FF922">
        <v>0</v>
      </c>
      <c r="FG922">
        <v>0</v>
      </c>
      <c r="FH922">
        <v>0</v>
      </c>
      <c r="FI922">
        <v>0</v>
      </c>
      <c r="FJ922">
        <v>0</v>
      </c>
      <c r="FK922">
        <v>0</v>
      </c>
      <c r="FL922">
        <v>0</v>
      </c>
      <c r="FM922">
        <v>0</v>
      </c>
      <c r="FN922">
        <v>0</v>
      </c>
      <c r="FO922">
        <v>0</v>
      </c>
      <c r="FP922">
        <v>0</v>
      </c>
    </row>
    <row r="923" spans="1:172" x14ac:dyDescent="0.2">
      <c r="A923">
        <v>12082</v>
      </c>
      <c r="B923" t="s">
        <v>933</v>
      </c>
      <c r="C923" t="s">
        <v>932</v>
      </c>
      <c r="D923" t="s">
        <v>624</v>
      </c>
      <c r="E923">
        <v>1991</v>
      </c>
      <c r="F923">
        <v>29</v>
      </c>
      <c r="G923" t="s">
        <v>773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0</v>
      </c>
      <c r="BR923">
        <v>0</v>
      </c>
      <c r="BS923">
        <v>0</v>
      </c>
      <c r="BT923">
        <v>0</v>
      </c>
      <c r="BU923">
        <v>0</v>
      </c>
      <c r="BV923">
        <v>0</v>
      </c>
      <c r="BW923">
        <v>0</v>
      </c>
      <c r="BX923">
        <v>0</v>
      </c>
      <c r="BY923">
        <v>0</v>
      </c>
      <c r="BZ923">
        <v>0</v>
      </c>
      <c r="CA923">
        <v>0</v>
      </c>
      <c r="CB923">
        <v>0</v>
      </c>
      <c r="CC923">
        <v>0</v>
      </c>
      <c r="CD923">
        <v>0</v>
      </c>
      <c r="CE923">
        <v>0</v>
      </c>
      <c r="CF923">
        <v>0</v>
      </c>
      <c r="CG923">
        <v>0</v>
      </c>
      <c r="CH923">
        <v>0</v>
      </c>
      <c r="CI923">
        <v>0</v>
      </c>
      <c r="CJ923">
        <v>0</v>
      </c>
      <c r="CK923">
        <v>0</v>
      </c>
      <c r="CL923">
        <v>0</v>
      </c>
      <c r="CM923">
        <v>0</v>
      </c>
      <c r="CN923">
        <v>0</v>
      </c>
      <c r="CO923">
        <v>0</v>
      </c>
      <c r="CP923">
        <v>0</v>
      </c>
      <c r="CQ923">
        <v>0</v>
      </c>
      <c r="CR923">
        <v>0</v>
      </c>
      <c r="CS923">
        <v>0</v>
      </c>
      <c r="CT923">
        <v>0</v>
      </c>
      <c r="CU923">
        <v>0</v>
      </c>
      <c r="CV923">
        <v>0</v>
      </c>
      <c r="CW923">
        <v>0</v>
      </c>
      <c r="CX923">
        <v>0</v>
      </c>
      <c r="CY923">
        <v>0</v>
      </c>
      <c r="CZ923">
        <v>0</v>
      </c>
      <c r="DA923">
        <v>0</v>
      </c>
      <c r="DB923">
        <v>0</v>
      </c>
      <c r="DC923">
        <v>0</v>
      </c>
      <c r="DD923">
        <v>0</v>
      </c>
      <c r="DE923">
        <v>0</v>
      </c>
      <c r="DF923">
        <v>0</v>
      </c>
      <c r="DG923">
        <v>0</v>
      </c>
      <c r="DH923">
        <v>0</v>
      </c>
      <c r="DI923">
        <v>0</v>
      </c>
      <c r="DJ923">
        <v>0</v>
      </c>
      <c r="DK923">
        <v>0</v>
      </c>
      <c r="DL923">
        <v>0</v>
      </c>
      <c r="DM923">
        <v>0</v>
      </c>
      <c r="DN923">
        <v>0</v>
      </c>
      <c r="DO923">
        <v>0</v>
      </c>
      <c r="DP923">
        <v>0</v>
      </c>
      <c r="DQ923">
        <v>0</v>
      </c>
      <c r="DR923">
        <v>0</v>
      </c>
      <c r="DS923">
        <v>0</v>
      </c>
      <c r="DT923">
        <v>0</v>
      </c>
      <c r="DU923">
        <v>0</v>
      </c>
      <c r="DV923">
        <v>0</v>
      </c>
      <c r="DW923">
        <v>0</v>
      </c>
      <c r="DX923">
        <v>0</v>
      </c>
      <c r="DY923">
        <v>0</v>
      </c>
      <c r="DZ923">
        <v>0</v>
      </c>
      <c r="EA923">
        <v>0</v>
      </c>
      <c r="EB923">
        <v>0</v>
      </c>
      <c r="EC923">
        <v>0</v>
      </c>
      <c r="ED923">
        <v>0</v>
      </c>
      <c r="EE923">
        <v>0</v>
      </c>
      <c r="EF923">
        <v>0</v>
      </c>
      <c r="EG923">
        <v>0</v>
      </c>
      <c r="EH923">
        <v>0</v>
      </c>
      <c r="EI923">
        <v>0</v>
      </c>
      <c r="EJ923">
        <v>0</v>
      </c>
      <c r="EK923">
        <v>0</v>
      </c>
      <c r="EL923">
        <v>0</v>
      </c>
      <c r="EM923">
        <v>0</v>
      </c>
      <c r="EN923">
        <v>0</v>
      </c>
      <c r="EO923">
        <v>0</v>
      </c>
      <c r="EP923">
        <v>0</v>
      </c>
      <c r="EQ923">
        <v>0</v>
      </c>
      <c r="ER923">
        <v>0</v>
      </c>
      <c r="ES923">
        <v>0</v>
      </c>
      <c r="ET923">
        <v>0</v>
      </c>
      <c r="EU923">
        <v>0</v>
      </c>
      <c r="EV923">
        <v>0</v>
      </c>
      <c r="EW923">
        <v>0</v>
      </c>
      <c r="EX923">
        <v>0</v>
      </c>
      <c r="EY923">
        <v>0</v>
      </c>
      <c r="EZ923">
        <v>0</v>
      </c>
      <c r="FA923">
        <v>0</v>
      </c>
      <c r="FB923">
        <v>0</v>
      </c>
      <c r="FC923">
        <v>0</v>
      </c>
      <c r="FD923">
        <v>0</v>
      </c>
      <c r="FE923">
        <v>0</v>
      </c>
      <c r="FF923">
        <v>0</v>
      </c>
      <c r="FG923">
        <v>0</v>
      </c>
      <c r="FH923">
        <v>0</v>
      </c>
      <c r="FI923">
        <v>0</v>
      </c>
      <c r="FJ923">
        <v>0</v>
      </c>
      <c r="FK923">
        <v>0</v>
      </c>
      <c r="FL923">
        <v>0</v>
      </c>
      <c r="FM923">
        <v>0</v>
      </c>
      <c r="FN923">
        <v>0</v>
      </c>
      <c r="FO923">
        <v>0</v>
      </c>
      <c r="FP923">
        <v>0</v>
      </c>
    </row>
    <row r="924" spans="1:172" x14ac:dyDescent="0.2">
      <c r="A924">
        <v>12086</v>
      </c>
      <c r="B924" t="s">
        <v>1296</v>
      </c>
      <c r="C924" t="s">
        <v>69</v>
      </c>
      <c r="D924" t="s">
        <v>624</v>
      </c>
      <c r="E924">
        <v>1962</v>
      </c>
      <c r="F924">
        <v>58</v>
      </c>
      <c r="G924" t="s">
        <v>771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>
        <v>0</v>
      </c>
      <c r="BH924">
        <v>0</v>
      </c>
      <c r="BI924">
        <v>0</v>
      </c>
      <c r="BJ924">
        <v>0</v>
      </c>
      <c r="BK924">
        <v>0</v>
      </c>
      <c r="BL924">
        <v>0</v>
      </c>
      <c r="BM924">
        <v>0</v>
      </c>
      <c r="BN924">
        <v>0</v>
      </c>
      <c r="BO924">
        <v>0</v>
      </c>
      <c r="BP924">
        <v>0</v>
      </c>
      <c r="BQ924">
        <v>0</v>
      </c>
      <c r="BR924">
        <v>0</v>
      </c>
      <c r="BS924">
        <v>0</v>
      </c>
      <c r="BT924">
        <v>0</v>
      </c>
      <c r="BU924">
        <v>0</v>
      </c>
      <c r="BV924">
        <v>0</v>
      </c>
      <c r="BW924">
        <v>0</v>
      </c>
      <c r="BX924">
        <v>0</v>
      </c>
      <c r="BY924">
        <v>0</v>
      </c>
      <c r="BZ924">
        <v>0</v>
      </c>
      <c r="CA924">
        <v>0</v>
      </c>
      <c r="CB924">
        <v>0</v>
      </c>
      <c r="CC924">
        <v>0</v>
      </c>
      <c r="CD924">
        <v>0</v>
      </c>
      <c r="CE924">
        <v>0</v>
      </c>
      <c r="CF924">
        <v>0</v>
      </c>
      <c r="CG924">
        <v>0</v>
      </c>
      <c r="CH924">
        <v>0</v>
      </c>
      <c r="CI924">
        <v>0</v>
      </c>
      <c r="CJ924">
        <v>0</v>
      </c>
      <c r="CK924">
        <v>0</v>
      </c>
      <c r="CL924">
        <v>0</v>
      </c>
      <c r="CM924">
        <v>0</v>
      </c>
      <c r="CN924">
        <v>0</v>
      </c>
      <c r="CO924">
        <v>0</v>
      </c>
      <c r="CP924">
        <v>0</v>
      </c>
      <c r="CQ924">
        <v>0</v>
      </c>
      <c r="CR924">
        <v>0</v>
      </c>
      <c r="CS924">
        <v>0</v>
      </c>
      <c r="CT924">
        <v>0</v>
      </c>
      <c r="CU924">
        <v>3</v>
      </c>
      <c r="CV924">
        <v>0</v>
      </c>
      <c r="CW924">
        <v>0</v>
      </c>
      <c r="CX924">
        <v>0</v>
      </c>
      <c r="CY924">
        <v>0</v>
      </c>
      <c r="CZ924">
        <v>0</v>
      </c>
      <c r="DA924">
        <v>0</v>
      </c>
      <c r="DB924">
        <v>0</v>
      </c>
      <c r="DC924">
        <v>0</v>
      </c>
      <c r="DD924">
        <v>0</v>
      </c>
      <c r="DE924">
        <v>0</v>
      </c>
      <c r="DF924">
        <v>0</v>
      </c>
      <c r="DG924">
        <v>0</v>
      </c>
      <c r="DH924">
        <v>0</v>
      </c>
      <c r="DI924">
        <v>0</v>
      </c>
      <c r="DJ924">
        <v>0</v>
      </c>
      <c r="DK924">
        <v>0</v>
      </c>
      <c r="DL924">
        <v>0</v>
      </c>
      <c r="DM924">
        <v>0</v>
      </c>
      <c r="DN924">
        <v>0</v>
      </c>
      <c r="DO924">
        <v>0</v>
      </c>
      <c r="DP924">
        <v>0</v>
      </c>
      <c r="DQ924">
        <v>0</v>
      </c>
      <c r="DR924">
        <v>0</v>
      </c>
      <c r="DS924">
        <v>0</v>
      </c>
      <c r="DT924">
        <v>0</v>
      </c>
      <c r="DU924">
        <v>0</v>
      </c>
      <c r="DV924">
        <v>0</v>
      </c>
      <c r="DW924">
        <v>0</v>
      </c>
      <c r="DX924">
        <v>0</v>
      </c>
      <c r="DY924">
        <v>0</v>
      </c>
      <c r="DZ924">
        <v>0</v>
      </c>
      <c r="EA924">
        <v>0</v>
      </c>
      <c r="EB924">
        <v>0</v>
      </c>
      <c r="EC924">
        <v>0</v>
      </c>
      <c r="ED924">
        <v>0</v>
      </c>
      <c r="EE924">
        <v>0</v>
      </c>
      <c r="EF924">
        <v>0</v>
      </c>
      <c r="EG924">
        <v>0</v>
      </c>
      <c r="EH924">
        <v>0</v>
      </c>
      <c r="EI924">
        <v>0</v>
      </c>
      <c r="EJ924">
        <v>0</v>
      </c>
      <c r="EK924">
        <v>0</v>
      </c>
      <c r="EL924">
        <v>0</v>
      </c>
      <c r="EM924">
        <v>0</v>
      </c>
      <c r="EN924">
        <v>0</v>
      </c>
      <c r="EO924">
        <v>0</v>
      </c>
      <c r="EP924">
        <v>0</v>
      </c>
      <c r="EQ924">
        <v>0</v>
      </c>
      <c r="ER924">
        <v>0</v>
      </c>
      <c r="ES924">
        <v>0</v>
      </c>
      <c r="ET924">
        <v>0</v>
      </c>
      <c r="EU924">
        <v>0</v>
      </c>
      <c r="EV924">
        <v>0</v>
      </c>
      <c r="EW924">
        <v>0</v>
      </c>
      <c r="EX924">
        <v>0</v>
      </c>
      <c r="EY924">
        <v>0</v>
      </c>
      <c r="EZ924">
        <v>0</v>
      </c>
      <c r="FA924">
        <v>0</v>
      </c>
      <c r="FB924">
        <v>129</v>
      </c>
      <c r="FC924">
        <v>0</v>
      </c>
      <c r="FD924">
        <v>0</v>
      </c>
      <c r="FE924">
        <v>0</v>
      </c>
      <c r="FF924">
        <v>0</v>
      </c>
      <c r="FG924">
        <v>0</v>
      </c>
      <c r="FH924">
        <v>0</v>
      </c>
      <c r="FI924">
        <v>0</v>
      </c>
      <c r="FJ924">
        <v>0</v>
      </c>
      <c r="FK924">
        <v>0</v>
      </c>
      <c r="FL924">
        <v>0</v>
      </c>
      <c r="FM924">
        <v>0</v>
      </c>
      <c r="FN924">
        <v>0</v>
      </c>
      <c r="FO924">
        <v>0</v>
      </c>
      <c r="FP924">
        <v>0</v>
      </c>
    </row>
    <row r="925" spans="1:172" x14ac:dyDescent="0.2">
      <c r="A925">
        <v>12093</v>
      </c>
      <c r="B925" t="s">
        <v>816</v>
      </c>
      <c r="C925" t="s">
        <v>87</v>
      </c>
      <c r="D925" t="s">
        <v>625</v>
      </c>
      <c r="E925">
        <v>2002</v>
      </c>
      <c r="F925">
        <v>18</v>
      </c>
      <c r="G925" t="s">
        <v>777</v>
      </c>
      <c r="H925">
        <v>0</v>
      </c>
      <c r="I925">
        <v>1516</v>
      </c>
      <c r="J925">
        <v>2181.6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0</v>
      </c>
      <c r="BF925">
        <v>0</v>
      </c>
      <c r="BG925">
        <v>0</v>
      </c>
      <c r="BH925">
        <v>0</v>
      </c>
      <c r="BI925">
        <v>0</v>
      </c>
      <c r="BJ925">
        <v>0</v>
      </c>
      <c r="BK925">
        <v>0</v>
      </c>
      <c r="BL925">
        <v>0</v>
      </c>
      <c r="BM925">
        <v>0</v>
      </c>
      <c r="BN925">
        <v>0</v>
      </c>
      <c r="BO925">
        <v>0</v>
      </c>
      <c r="BP925">
        <v>0</v>
      </c>
      <c r="BQ925">
        <v>0</v>
      </c>
      <c r="BR925">
        <v>0</v>
      </c>
      <c r="BS925">
        <v>0</v>
      </c>
      <c r="BT925">
        <v>0</v>
      </c>
      <c r="BU925">
        <v>0</v>
      </c>
      <c r="BV925">
        <v>0</v>
      </c>
      <c r="BW925">
        <v>0</v>
      </c>
      <c r="BX925">
        <v>0</v>
      </c>
      <c r="BY925">
        <v>0</v>
      </c>
      <c r="BZ925">
        <v>0</v>
      </c>
      <c r="CA925">
        <v>12</v>
      </c>
      <c r="CB925">
        <v>0</v>
      </c>
      <c r="CC925">
        <v>0</v>
      </c>
      <c r="CD925">
        <v>0</v>
      </c>
      <c r="CE925">
        <v>0</v>
      </c>
      <c r="CF925">
        <v>0</v>
      </c>
      <c r="CG925">
        <v>0</v>
      </c>
      <c r="CH925">
        <v>0</v>
      </c>
      <c r="CI925">
        <v>0</v>
      </c>
      <c r="CJ925">
        <v>0</v>
      </c>
      <c r="CK925">
        <v>0</v>
      </c>
      <c r="CL925">
        <v>0</v>
      </c>
      <c r="CM925">
        <v>0</v>
      </c>
      <c r="CN925">
        <v>0</v>
      </c>
      <c r="CO925">
        <v>0</v>
      </c>
      <c r="CP925">
        <v>0</v>
      </c>
      <c r="CQ925">
        <v>4.25</v>
      </c>
      <c r="CR925">
        <v>0</v>
      </c>
      <c r="CS925">
        <v>0</v>
      </c>
      <c r="CT925">
        <v>0</v>
      </c>
      <c r="CU925">
        <v>0</v>
      </c>
      <c r="CV925">
        <v>0</v>
      </c>
      <c r="CW925">
        <v>0</v>
      </c>
      <c r="CX925">
        <v>0</v>
      </c>
      <c r="CY925">
        <v>0</v>
      </c>
      <c r="CZ925">
        <v>0</v>
      </c>
      <c r="DA925">
        <v>0</v>
      </c>
      <c r="DB925">
        <v>0</v>
      </c>
      <c r="DC925">
        <v>0</v>
      </c>
      <c r="DD925">
        <v>0</v>
      </c>
      <c r="DE925">
        <v>0</v>
      </c>
      <c r="DF925">
        <v>0</v>
      </c>
      <c r="DG925">
        <v>0</v>
      </c>
      <c r="DH925">
        <v>0</v>
      </c>
      <c r="DI925">
        <v>0</v>
      </c>
      <c r="DJ925">
        <v>0</v>
      </c>
      <c r="DK925">
        <v>0</v>
      </c>
      <c r="DL925">
        <v>0</v>
      </c>
      <c r="DM925">
        <v>0</v>
      </c>
      <c r="DN925">
        <v>0</v>
      </c>
      <c r="DO925">
        <v>0</v>
      </c>
      <c r="DP925">
        <v>0</v>
      </c>
      <c r="DQ925">
        <v>0</v>
      </c>
      <c r="DR925">
        <v>0</v>
      </c>
      <c r="DS925">
        <v>0</v>
      </c>
      <c r="DT925">
        <v>0</v>
      </c>
      <c r="DU925">
        <v>0</v>
      </c>
      <c r="DV925">
        <v>0</v>
      </c>
      <c r="DW925">
        <v>12</v>
      </c>
      <c r="DX925">
        <v>0</v>
      </c>
      <c r="DY925">
        <v>0</v>
      </c>
      <c r="DZ925">
        <v>0</v>
      </c>
      <c r="EA925">
        <v>0</v>
      </c>
      <c r="EB925">
        <v>0</v>
      </c>
      <c r="EC925">
        <v>0</v>
      </c>
      <c r="ED925">
        <v>0</v>
      </c>
      <c r="EE925">
        <v>0</v>
      </c>
      <c r="EF925">
        <v>0</v>
      </c>
      <c r="EG925">
        <v>0</v>
      </c>
      <c r="EH925">
        <v>8</v>
      </c>
      <c r="EI925">
        <v>2</v>
      </c>
      <c r="EJ925">
        <v>0</v>
      </c>
      <c r="EK925">
        <v>0</v>
      </c>
      <c r="EL925">
        <v>0</v>
      </c>
      <c r="EM925">
        <v>0</v>
      </c>
      <c r="EN925">
        <v>0</v>
      </c>
      <c r="EO925">
        <v>0</v>
      </c>
      <c r="EP925">
        <v>0</v>
      </c>
      <c r="EQ925">
        <v>0</v>
      </c>
      <c r="ER925">
        <v>0</v>
      </c>
      <c r="ES925">
        <v>0</v>
      </c>
      <c r="ET925">
        <v>0</v>
      </c>
      <c r="EU925">
        <v>0</v>
      </c>
      <c r="EV925">
        <v>0</v>
      </c>
      <c r="EW925">
        <v>0</v>
      </c>
      <c r="EX925">
        <v>0</v>
      </c>
      <c r="EY925">
        <v>0</v>
      </c>
      <c r="EZ925">
        <v>0</v>
      </c>
      <c r="FA925">
        <v>0</v>
      </c>
      <c r="FB925">
        <v>0</v>
      </c>
      <c r="FC925">
        <v>0</v>
      </c>
      <c r="FD925">
        <v>0</v>
      </c>
      <c r="FE925">
        <v>0</v>
      </c>
      <c r="FF925">
        <v>49</v>
      </c>
      <c r="FG925">
        <v>0</v>
      </c>
      <c r="FH925">
        <v>4</v>
      </c>
      <c r="FI925">
        <v>0</v>
      </c>
      <c r="FJ925">
        <v>0</v>
      </c>
      <c r="FK925">
        <v>0</v>
      </c>
      <c r="FL925">
        <v>0</v>
      </c>
      <c r="FM925">
        <v>0</v>
      </c>
      <c r="FN925">
        <v>0</v>
      </c>
      <c r="FO925">
        <v>0</v>
      </c>
      <c r="FP925">
        <v>0</v>
      </c>
    </row>
    <row r="926" spans="1:172" x14ac:dyDescent="0.2">
      <c r="A926">
        <v>12097</v>
      </c>
      <c r="B926" t="s">
        <v>970</v>
      </c>
      <c r="C926" t="s">
        <v>47</v>
      </c>
      <c r="D926" t="s">
        <v>624</v>
      </c>
      <c r="E926">
        <v>1985</v>
      </c>
      <c r="F926">
        <v>35</v>
      </c>
      <c r="G926" t="s">
        <v>773</v>
      </c>
      <c r="H926">
        <v>0</v>
      </c>
      <c r="I926">
        <v>0</v>
      </c>
      <c r="J926">
        <v>543.70000000000005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v>0</v>
      </c>
      <c r="BH926">
        <v>0</v>
      </c>
      <c r="BI926">
        <v>0</v>
      </c>
      <c r="BJ926">
        <v>0</v>
      </c>
      <c r="BK926">
        <v>0</v>
      </c>
      <c r="BL926">
        <v>0</v>
      </c>
      <c r="BM926">
        <v>0</v>
      </c>
      <c r="BN926">
        <v>0</v>
      </c>
      <c r="BO926">
        <v>0</v>
      </c>
      <c r="BP926">
        <v>0</v>
      </c>
      <c r="BQ926">
        <v>0</v>
      </c>
      <c r="BR926">
        <v>0</v>
      </c>
      <c r="BS926">
        <v>0</v>
      </c>
      <c r="BT926">
        <v>0</v>
      </c>
      <c r="BU926">
        <v>0</v>
      </c>
      <c r="BV926">
        <v>0</v>
      </c>
      <c r="BW926">
        <v>0</v>
      </c>
      <c r="BX926">
        <v>0</v>
      </c>
      <c r="BY926">
        <v>0</v>
      </c>
      <c r="BZ926">
        <v>0</v>
      </c>
      <c r="CA926">
        <v>0</v>
      </c>
      <c r="CB926">
        <v>0</v>
      </c>
      <c r="CC926">
        <v>0</v>
      </c>
      <c r="CD926">
        <v>0</v>
      </c>
      <c r="CE926">
        <v>0</v>
      </c>
      <c r="CF926">
        <v>0</v>
      </c>
      <c r="CG926">
        <v>0</v>
      </c>
      <c r="CH926">
        <v>0</v>
      </c>
      <c r="CI926">
        <v>0</v>
      </c>
      <c r="CJ926">
        <v>0</v>
      </c>
      <c r="CK926">
        <v>0</v>
      </c>
      <c r="CL926">
        <v>0</v>
      </c>
      <c r="CM926">
        <v>0</v>
      </c>
      <c r="CN926">
        <v>0</v>
      </c>
      <c r="CO926">
        <v>0</v>
      </c>
      <c r="CP926">
        <v>0</v>
      </c>
      <c r="CQ926">
        <v>0</v>
      </c>
      <c r="CR926">
        <v>0</v>
      </c>
      <c r="CS926">
        <v>0</v>
      </c>
      <c r="CT926">
        <v>0</v>
      </c>
      <c r="CU926">
        <v>0</v>
      </c>
      <c r="CV926">
        <v>0</v>
      </c>
      <c r="CW926">
        <v>0</v>
      </c>
      <c r="CX926">
        <v>0</v>
      </c>
      <c r="CY926">
        <v>0</v>
      </c>
      <c r="CZ926">
        <v>0</v>
      </c>
      <c r="DA926">
        <v>0</v>
      </c>
      <c r="DB926">
        <v>0</v>
      </c>
      <c r="DC926">
        <v>0</v>
      </c>
      <c r="DD926">
        <v>0</v>
      </c>
      <c r="DE926">
        <v>0</v>
      </c>
      <c r="DF926">
        <v>0</v>
      </c>
      <c r="DG926">
        <v>0</v>
      </c>
      <c r="DH926">
        <v>0</v>
      </c>
      <c r="DI926">
        <v>0</v>
      </c>
      <c r="DJ926">
        <v>0</v>
      </c>
      <c r="DK926">
        <v>0</v>
      </c>
      <c r="DL926">
        <v>0</v>
      </c>
      <c r="DM926">
        <v>0</v>
      </c>
      <c r="DN926">
        <v>0</v>
      </c>
      <c r="DO926">
        <v>0</v>
      </c>
      <c r="DP926">
        <v>0</v>
      </c>
      <c r="DQ926">
        <v>0</v>
      </c>
      <c r="DR926">
        <v>0</v>
      </c>
      <c r="DS926">
        <v>0</v>
      </c>
      <c r="DT926">
        <v>0</v>
      </c>
      <c r="DU926">
        <v>0</v>
      </c>
      <c r="DV926">
        <v>0</v>
      </c>
      <c r="DW926">
        <v>0</v>
      </c>
      <c r="DX926">
        <v>0</v>
      </c>
      <c r="DY926">
        <v>0</v>
      </c>
      <c r="DZ926">
        <v>0</v>
      </c>
      <c r="EA926">
        <v>0</v>
      </c>
      <c r="EB926">
        <v>0</v>
      </c>
      <c r="EC926">
        <v>0</v>
      </c>
      <c r="ED926">
        <v>0</v>
      </c>
      <c r="EE926">
        <v>0</v>
      </c>
      <c r="EF926">
        <v>0</v>
      </c>
      <c r="EG926">
        <v>0</v>
      </c>
      <c r="EH926">
        <v>0</v>
      </c>
      <c r="EI926">
        <v>0</v>
      </c>
      <c r="EJ926">
        <v>0</v>
      </c>
      <c r="EK926">
        <v>0</v>
      </c>
      <c r="EL926">
        <v>0</v>
      </c>
      <c r="EM926">
        <v>0</v>
      </c>
      <c r="EN926">
        <v>0</v>
      </c>
      <c r="EO926">
        <v>0</v>
      </c>
      <c r="EP926">
        <v>0</v>
      </c>
      <c r="EQ926">
        <v>0</v>
      </c>
      <c r="ER926">
        <v>0</v>
      </c>
      <c r="ES926">
        <v>0</v>
      </c>
      <c r="ET926">
        <v>0</v>
      </c>
      <c r="EU926">
        <v>0</v>
      </c>
      <c r="EV926">
        <v>0</v>
      </c>
      <c r="EW926">
        <v>0</v>
      </c>
      <c r="EX926">
        <v>0</v>
      </c>
      <c r="EY926">
        <v>0</v>
      </c>
      <c r="EZ926">
        <v>0</v>
      </c>
      <c r="FA926">
        <v>0</v>
      </c>
      <c r="FB926">
        <v>0</v>
      </c>
      <c r="FC926">
        <v>0</v>
      </c>
      <c r="FD926">
        <v>0</v>
      </c>
      <c r="FE926">
        <v>227</v>
      </c>
      <c r="FF926">
        <v>0</v>
      </c>
      <c r="FG926">
        <v>0</v>
      </c>
      <c r="FH926">
        <v>0</v>
      </c>
      <c r="FI926">
        <v>0</v>
      </c>
      <c r="FJ926">
        <v>0</v>
      </c>
      <c r="FK926">
        <v>0</v>
      </c>
      <c r="FL926">
        <v>0</v>
      </c>
      <c r="FM926">
        <v>0</v>
      </c>
      <c r="FN926">
        <v>0</v>
      </c>
      <c r="FO926">
        <v>0</v>
      </c>
      <c r="FP926">
        <v>0</v>
      </c>
    </row>
    <row r="927" spans="1:172" x14ac:dyDescent="0.2">
      <c r="A927">
        <v>12109</v>
      </c>
      <c r="B927" t="s">
        <v>1229</v>
      </c>
      <c r="C927" t="s">
        <v>86</v>
      </c>
      <c r="D927" t="s">
        <v>624</v>
      </c>
      <c r="E927">
        <v>1990</v>
      </c>
      <c r="F927">
        <v>30</v>
      </c>
      <c r="G927" t="s">
        <v>773</v>
      </c>
      <c r="H927">
        <v>0</v>
      </c>
      <c r="I927">
        <v>0</v>
      </c>
      <c r="J927">
        <v>265.60000000000002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v>0</v>
      </c>
      <c r="BH927">
        <v>0</v>
      </c>
      <c r="BI927">
        <v>0</v>
      </c>
      <c r="BJ927">
        <v>0</v>
      </c>
      <c r="BK927">
        <v>0</v>
      </c>
      <c r="BL927">
        <v>0</v>
      </c>
      <c r="BM927">
        <v>0</v>
      </c>
      <c r="BN927">
        <v>0</v>
      </c>
      <c r="BO927">
        <v>0</v>
      </c>
      <c r="BP927">
        <v>0</v>
      </c>
      <c r="BQ927">
        <v>0</v>
      </c>
      <c r="BR927">
        <v>0</v>
      </c>
      <c r="BS927">
        <v>0</v>
      </c>
      <c r="BT927">
        <v>0</v>
      </c>
      <c r="BU927">
        <v>0</v>
      </c>
      <c r="BV927">
        <v>0</v>
      </c>
      <c r="BW927">
        <v>0</v>
      </c>
      <c r="BX927">
        <v>0</v>
      </c>
      <c r="BY927">
        <v>0</v>
      </c>
      <c r="BZ927">
        <v>0</v>
      </c>
      <c r="CA927">
        <v>0</v>
      </c>
      <c r="CB927">
        <v>0</v>
      </c>
      <c r="CC927">
        <v>0</v>
      </c>
      <c r="CD927">
        <v>0</v>
      </c>
      <c r="CE927">
        <v>0</v>
      </c>
      <c r="CF927">
        <v>0</v>
      </c>
      <c r="CG927">
        <v>0</v>
      </c>
      <c r="CH927">
        <v>0</v>
      </c>
      <c r="CI927">
        <v>0</v>
      </c>
      <c r="CJ927">
        <v>0</v>
      </c>
      <c r="CK927">
        <v>0</v>
      </c>
      <c r="CL927">
        <v>0</v>
      </c>
      <c r="CM927">
        <v>0</v>
      </c>
      <c r="CN927">
        <v>0</v>
      </c>
      <c r="CO927">
        <v>0</v>
      </c>
      <c r="CP927">
        <v>0</v>
      </c>
      <c r="CQ927">
        <v>0</v>
      </c>
      <c r="CR927">
        <v>0</v>
      </c>
      <c r="CS927">
        <v>0</v>
      </c>
      <c r="CT927">
        <v>0</v>
      </c>
      <c r="CU927">
        <v>0</v>
      </c>
      <c r="CV927">
        <v>0</v>
      </c>
      <c r="CW927">
        <v>0</v>
      </c>
      <c r="CX927">
        <v>0</v>
      </c>
      <c r="CY927">
        <v>0</v>
      </c>
      <c r="CZ927">
        <v>0</v>
      </c>
      <c r="DA927">
        <v>0</v>
      </c>
      <c r="DB927">
        <v>0</v>
      </c>
      <c r="DC927">
        <v>0</v>
      </c>
      <c r="DD927">
        <v>0</v>
      </c>
      <c r="DE927">
        <v>0</v>
      </c>
      <c r="DF927">
        <v>0</v>
      </c>
      <c r="DG927">
        <v>0</v>
      </c>
      <c r="DH927">
        <v>0</v>
      </c>
      <c r="DI927">
        <v>0</v>
      </c>
      <c r="DJ927">
        <v>0</v>
      </c>
      <c r="DK927">
        <v>0</v>
      </c>
      <c r="DL927">
        <v>0</v>
      </c>
      <c r="DM927">
        <v>0</v>
      </c>
      <c r="DN927">
        <v>0</v>
      </c>
      <c r="DO927">
        <v>0</v>
      </c>
      <c r="DP927">
        <v>0</v>
      </c>
      <c r="DQ927">
        <v>0</v>
      </c>
      <c r="DR927">
        <v>0</v>
      </c>
      <c r="DS927">
        <v>0</v>
      </c>
      <c r="DT927">
        <v>0</v>
      </c>
      <c r="DU927">
        <v>0</v>
      </c>
      <c r="DV927">
        <v>0</v>
      </c>
      <c r="DW927">
        <v>0</v>
      </c>
      <c r="DX927">
        <v>0</v>
      </c>
      <c r="DY927">
        <v>0</v>
      </c>
      <c r="DZ927">
        <v>0</v>
      </c>
      <c r="EA927">
        <v>0</v>
      </c>
      <c r="EB927">
        <v>0</v>
      </c>
      <c r="EC927">
        <v>0</v>
      </c>
      <c r="ED927">
        <v>0</v>
      </c>
      <c r="EE927">
        <v>0</v>
      </c>
      <c r="EF927">
        <v>0</v>
      </c>
      <c r="EG927">
        <v>0</v>
      </c>
      <c r="EH927">
        <v>0</v>
      </c>
      <c r="EI927">
        <v>0</v>
      </c>
      <c r="EJ927">
        <v>0</v>
      </c>
      <c r="EK927">
        <v>0</v>
      </c>
      <c r="EL927">
        <v>0</v>
      </c>
      <c r="EM927">
        <v>0</v>
      </c>
      <c r="EN927">
        <v>0</v>
      </c>
      <c r="EO927">
        <v>0</v>
      </c>
      <c r="EP927">
        <v>0</v>
      </c>
      <c r="EQ927">
        <v>0</v>
      </c>
      <c r="ER927">
        <v>0</v>
      </c>
      <c r="ES927">
        <v>0</v>
      </c>
      <c r="ET927">
        <v>0</v>
      </c>
      <c r="EU927">
        <v>0</v>
      </c>
      <c r="EV927">
        <v>0</v>
      </c>
      <c r="EW927">
        <v>0</v>
      </c>
      <c r="EX927">
        <v>0</v>
      </c>
      <c r="EY927">
        <v>0</v>
      </c>
      <c r="EZ927">
        <v>0</v>
      </c>
      <c r="FA927">
        <v>0</v>
      </c>
      <c r="FB927">
        <v>0</v>
      </c>
      <c r="FC927">
        <v>0</v>
      </c>
      <c r="FD927">
        <v>0</v>
      </c>
      <c r="FE927">
        <v>305</v>
      </c>
      <c r="FF927">
        <v>0</v>
      </c>
      <c r="FG927">
        <v>0</v>
      </c>
      <c r="FH927">
        <v>0</v>
      </c>
      <c r="FI927">
        <v>0</v>
      </c>
      <c r="FJ927">
        <v>0</v>
      </c>
      <c r="FK927">
        <v>0</v>
      </c>
      <c r="FL927">
        <v>0</v>
      </c>
      <c r="FM927">
        <v>0</v>
      </c>
      <c r="FN927">
        <v>0</v>
      </c>
      <c r="FO927">
        <v>0</v>
      </c>
      <c r="FP927">
        <v>0</v>
      </c>
    </row>
    <row r="928" spans="1:172" x14ac:dyDescent="0.2">
      <c r="A928">
        <v>12116</v>
      </c>
      <c r="B928" t="s">
        <v>758</v>
      </c>
      <c r="C928" t="s">
        <v>54</v>
      </c>
      <c r="D928" t="s">
        <v>624</v>
      </c>
      <c r="E928">
        <v>1997</v>
      </c>
      <c r="F928">
        <v>23</v>
      </c>
      <c r="G928" t="s">
        <v>773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3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0</v>
      </c>
      <c r="BT928">
        <v>0</v>
      </c>
      <c r="BU928">
        <v>0</v>
      </c>
      <c r="BV928">
        <v>0</v>
      </c>
      <c r="BW928">
        <v>0</v>
      </c>
      <c r="BX928">
        <v>0</v>
      </c>
      <c r="BY928">
        <v>0</v>
      </c>
      <c r="BZ928">
        <v>0</v>
      </c>
      <c r="CA928">
        <v>0</v>
      </c>
      <c r="CB928">
        <v>0</v>
      </c>
      <c r="CC928">
        <v>0</v>
      </c>
      <c r="CD928">
        <v>0</v>
      </c>
      <c r="CE928">
        <v>0</v>
      </c>
      <c r="CF928">
        <v>0</v>
      </c>
      <c r="CG928">
        <v>0</v>
      </c>
      <c r="CH928">
        <v>0</v>
      </c>
      <c r="CI928">
        <v>0</v>
      </c>
      <c r="CJ928">
        <v>0</v>
      </c>
      <c r="CK928">
        <v>0</v>
      </c>
      <c r="CL928">
        <v>0</v>
      </c>
      <c r="CM928">
        <v>0</v>
      </c>
      <c r="CN928">
        <v>0</v>
      </c>
      <c r="CO928">
        <v>0</v>
      </c>
      <c r="CP928">
        <v>0</v>
      </c>
      <c r="CQ928">
        <v>0</v>
      </c>
      <c r="CR928">
        <v>0</v>
      </c>
      <c r="CS928">
        <v>0</v>
      </c>
      <c r="CT928">
        <v>0</v>
      </c>
      <c r="CU928">
        <v>0</v>
      </c>
      <c r="CV928">
        <v>0</v>
      </c>
      <c r="CW928">
        <v>0</v>
      </c>
      <c r="CX928">
        <v>0</v>
      </c>
      <c r="CY928">
        <v>0</v>
      </c>
      <c r="CZ928">
        <v>0</v>
      </c>
      <c r="DA928">
        <v>0</v>
      </c>
      <c r="DB928">
        <v>0</v>
      </c>
      <c r="DC928">
        <v>0</v>
      </c>
      <c r="DD928">
        <v>0</v>
      </c>
      <c r="DE928">
        <v>0</v>
      </c>
      <c r="DF928">
        <v>0</v>
      </c>
      <c r="DG928">
        <v>0</v>
      </c>
      <c r="DH928">
        <v>0</v>
      </c>
      <c r="DI928">
        <v>0</v>
      </c>
      <c r="DJ928">
        <v>0</v>
      </c>
      <c r="DK928">
        <v>0</v>
      </c>
      <c r="DL928">
        <v>0</v>
      </c>
      <c r="DM928">
        <v>0</v>
      </c>
      <c r="DN928">
        <v>0</v>
      </c>
      <c r="DO928">
        <v>0</v>
      </c>
      <c r="DP928">
        <v>0</v>
      </c>
      <c r="DQ928">
        <v>0</v>
      </c>
      <c r="DR928">
        <v>0</v>
      </c>
      <c r="DS928">
        <v>0</v>
      </c>
      <c r="DT928">
        <v>0</v>
      </c>
      <c r="DU928">
        <v>0</v>
      </c>
      <c r="DV928">
        <v>0</v>
      </c>
      <c r="DW928">
        <v>0</v>
      </c>
      <c r="DX928">
        <v>0</v>
      </c>
      <c r="DY928">
        <v>0</v>
      </c>
      <c r="DZ928">
        <v>0</v>
      </c>
      <c r="EA928">
        <v>0</v>
      </c>
      <c r="EB928">
        <v>0</v>
      </c>
      <c r="EC928">
        <v>0</v>
      </c>
      <c r="ED928">
        <v>0</v>
      </c>
      <c r="EE928">
        <v>0</v>
      </c>
      <c r="EF928">
        <v>0</v>
      </c>
      <c r="EG928">
        <v>0</v>
      </c>
      <c r="EH928">
        <v>0</v>
      </c>
      <c r="EI928">
        <v>0</v>
      </c>
      <c r="EJ928">
        <v>0</v>
      </c>
      <c r="EK928">
        <v>0</v>
      </c>
      <c r="EL928">
        <v>0</v>
      </c>
      <c r="EM928">
        <v>0</v>
      </c>
      <c r="EN928">
        <v>0</v>
      </c>
      <c r="EO928">
        <v>0</v>
      </c>
      <c r="EP928">
        <v>0</v>
      </c>
      <c r="EQ928">
        <v>0</v>
      </c>
      <c r="ER928">
        <v>0</v>
      </c>
      <c r="ES928">
        <v>0</v>
      </c>
      <c r="ET928">
        <v>0</v>
      </c>
      <c r="EU928">
        <v>0</v>
      </c>
      <c r="EV928">
        <v>0</v>
      </c>
      <c r="EW928">
        <v>0</v>
      </c>
      <c r="EX928">
        <v>0</v>
      </c>
      <c r="EY928">
        <v>0</v>
      </c>
      <c r="EZ928">
        <v>0</v>
      </c>
      <c r="FA928">
        <v>0</v>
      </c>
      <c r="FB928">
        <v>0</v>
      </c>
      <c r="FC928">
        <v>0</v>
      </c>
      <c r="FD928">
        <v>0</v>
      </c>
      <c r="FE928">
        <v>442</v>
      </c>
      <c r="FF928">
        <v>0</v>
      </c>
      <c r="FG928">
        <v>0</v>
      </c>
      <c r="FH928">
        <v>0</v>
      </c>
      <c r="FI928">
        <v>0</v>
      </c>
      <c r="FJ928">
        <v>0</v>
      </c>
      <c r="FK928">
        <v>0</v>
      </c>
      <c r="FL928">
        <v>0</v>
      </c>
      <c r="FM928">
        <v>0</v>
      </c>
      <c r="FN928">
        <v>0</v>
      </c>
      <c r="FO928">
        <v>0</v>
      </c>
      <c r="FP928">
        <v>0</v>
      </c>
    </row>
    <row r="929" spans="1:172" x14ac:dyDescent="0.2">
      <c r="A929">
        <v>12118</v>
      </c>
      <c r="B929" t="s">
        <v>1297</v>
      </c>
      <c r="C929" t="s">
        <v>1264</v>
      </c>
      <c r="D929" t="s">
        <v>624</v>
      </c>
      <c r="E929">
        <v>2007</v>
      </c>
      <c r="F929">
        <v>13</v>
      </c>
      <c r="G929" t="s">
        <v>781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v>0</v>
      </c>
      <c r="BH929">
        <v>0</v>
      </c>
      <c r="BI929">
        <v>0</v>
      </c>
      <c r="BJ929">
        <v>0.85</v>
      </c>
      <c r="BK929">
        <v>0</v>
      </c>
      <c r="BL929">
        <v>0</v>
      </c>
      <c r="BM929">
        <v>0</v>
      </c>
      <c r="BN929">
        <v>0</v>
      </c>
      <c r="BO929">
        <v>0</v>
      </c>
      <c r="BP929">
        <v>0</v>
      </c>
      <c r="BQ929">
        <v>0</v>
      </c>
      <c r="BR929">
        <v>0</v>
      </c>
      <c r="BS929">
        <v>0</v>
      </c>
      <c r="BT929">
        <v>0</v>
      </c>
      <c r="BU929">
        <v>0</v>
      </c>
      <c r="BV929">
        <v>0</v>
      </c>
      <c r="BW929">
        <v>0</v>
      </c>
      <c r="BX929">
        <v>0</v>
      </c>
      <c r="BY929">
        <v>0</v>
      </c>
      <c r="BZ929">
        <v>0</v>
      </c>
      <c r="CA929">
        <v>0</v>
      </c>
      <c r="CB929">
        <v>0</v>
      </c>
      <c r="CC929">
        <v>0</v>
      </c>
      <c r="CD929">
        <v>0</v>
      </c>
      <c r="CE929">
        <v>0</v>
      </c>
      <c r="CF929">
        <v>0</v>
      </c>
      <c r="CG929">
        <v>0</v>
      </c>
      <c r="CH929">
        <v>0</v>
      </c>
      <c r="CI929">
        <v>0</v>
      </c>
      <c r="CJ929">
        <v>0</v>
      </c>
      <c r="CK929">
        <v>0</v>
      </c>
      <c r="CL929">
        <v>0</v>
      </c>
      <c r="CM929">
        <v>0</v>
      </c>
      <c r="CN929">
        <v>0</v>
      </c>
      <c r="CO929">
        <v>0</v>
      </c>
      <c r="CP929">
        <v>0</v>
      </c>
      <c r="CQ929">
        <v>0</v>
      </c>
      <c r="CR929">
        <v>0</v>
      </c>
      <c r="CS929">
        <v>0</v>
      </c>
      <c r="CT929">
        <v>0</v>
      </c>
      <c r="CU929">
        <v>0</v>
      </c>
      <c r="CV929">
        <v>0</v>
      </c>
      <c r="CW929">
        <v>0</v>
      </c>
      <c r="CX929">
        <v>0</v>
      </c>
      <c r="CY929">
        <v>0</v>
      </c>
      <c r="CZ929">
        <v>0</v>
      </c>
      <c r="DA929">
        <v>0</v>
      </c>
      <c r="DB929">
        <v>0</v>
      </c>
      <c r="DC929">
        <v>0</v>
      </c>
      <c r="DD929">
        <v>0</v>
      </c>
      <c r="DE929">
        <v>0</v>
      </c>
      <c r="DF929">
        <v>0</v>
      </c>
      <c r="DG929">
        <v>0</v>
      </c>
      <c r="DH929">
        <v>0</v>
      </c>
      <c r="DI929">
        <v>0</v>
      </c>
      <c r="DJ929">
        <v>0</v>
      </c>
      <c r="DK929">
        <v>0</v>
      </c>
      <c r="DL929">
        <v>0</v>
      </c>
      <c r="DM929">
        <v>0</v>
      </c>
      <c r="DN929">
        <v>0</v>
      </c>
      <c r="DO929">
        <v>0</v>
      </c>
      <c r="DP929">
        <v>0</v>
      </c>
      <c r="DQ929">
        <v>0</v>
      </c>
      <c r="DR929">
        <v>0</v>
      </c>
      <c r="DS929">
        <v>0</v>
      </c>
      <c r="DT929">
        <v>0</v>
      </c>
      <c r="DU929">
        <v>0</v>
      </c>
      <c r="DV929">
        <v>0</v>
      </c>
      <c r="DW929">
        <v>0</v>
      </c>
      <c r="DX929">
        <v>0</v>
      </c>
      <c r="DY929">
        <v>0</v>
      </c>
      <c r="DZ929">
        <v>0</v>
      </c>
      <c r="EA929">
        <v>0</v>
      </c>
      <c r="EB929">
        <v>0</v>
      </c>
      <c r="EC929">
        <v>0</v>
      </c>
      <c r="ED929">
        <v>0</v>
      </c>
      <c r="EE929">
        <v>0</v>
      </c>
      <c r="EF929">
        <v>0</v>
      </c>
      <c r="EG929">
        <v>0</v>
      </c>
      <c r="EH929">
        <v>0</v>
      </c>
      <c r="EI929">
        <v>0</v>
      </c>
      <c r="EJ929">
        <v>0</v>
      </c>
      <c r="EK929">
        <v>0</v>
      </c>
      <c r="EL929">
        <v>0</v>
      </c>
      <c r="EM929">
        <v>0</v>
      </c>
      <c r="EN929">
        <v>0</v>
      </c>
      <c r="EO929">
        <v>0</v>
      </c>
      <c r="EP929">
        <v>0</v>
      </c>
      <c r="EQ929">
        <v>0</v>
      </c>
      <c r="ER929">
        <v>0</v>
      </c>
      <c r="ES929">
        <v>0</v>
      </c>
      <c r="ET929">
        <v>0</v>
      </c>
      <c r="EU929">
        <v>0</v>
      </c>
      <c r="EV929">
        <v>0</v>
      </c>
      <c r="EW929">
        <v>0</v>
      </c>
      <c r="EX929">
        <v>0</v>
      </c>
      <c r="EY929">
        <v>0</v>
      </c>
      <c r="EZ929">
        <v>0</v>
      </c>
      <c r="FA929">
        <v>0</v>
      </c>
      <c r="FB929">
        <v>0</v>
      </c>
      <c r="FC929">
        <v>0</v>
      </c>
      <c r="FD929">
        <v>0</v>
      </c>
      <c r="FE929">
        <v>0</v>
      </c>
      <c r="FF929">
        <v>0</v>
      </c>
      <c r="FG929">
        <v>332</v>
      </c>
      <c r="FH929">
        <v>0</v>
      </c>
      <c r="FI929">
        <v>270</v>
      </c>
      <c r="FJ929">
        <v>0</v>
      </c>
      <c r="FK929">
        <v>157</v>
      </c>
      <c r="FL929">
        <v>0</v>
      </c>
      <c r="FM929">
        <v>0</v>
      </c>
      <c r="FN929">
        <v>0</v>
      </c>
      <c r="FO929">
        <v>0</v>
      </c>
      <c r="FP929">
        <v>0</v>
      </c>
    </row>
    <row r="930" spans="1:172" x14ac:dyDescent="0.2">
      <c r="A930">
        <v>12136</v>
      </c>
      <c r="B930" t="s">
        <v>912</v>
      </c>
      <c r="C930" t="s">
        <v>74</v>
      </c>
      <c r="D930" t="s">
        <v>624</v>
      </c>
      <c r="E930">
        <v>2007</v>
      </c>
      <c r="F930">
        <v>13</v>
      </c>
      <c r="G930" t="s">
        <v>781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1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v>0</v>
      </c>
      <c r="BH930">
        <v>0</v>
      </c>
      <c r="BI930">
        <v>0</v>
      </c>
      <c r="BJ930">
        <v>0.2</v>
      </c>
      <c r="BK930">
        <v>0</v>
      </c>
      <c r="BL930">
        <v>0</v>
      </c>
      <c r="BM930">
        <v>0</v>
      </c>
      <c r="BN930">
        <v>0</v>
      </c>
      <c r="BO930">
        <v>0</v>
      </c>
      <c r="BP930">
        <v>0</v>
      </c>
      <c r="BQ930">
        <v>0</v>
      </c>
      <c r="BR930">
        <v>0</v>
      </c>
      <c r="BS930">
        <v>0</v>
      </c>
      <c r="BT930">
        <v>0</v>
      </c>
      <c r="BU930">
        <v>0</v>
      </c>
      <c r="BV930">
        <v>0</v>
      </c>
      <c r="BW930">
        <v>0</v>
      </c>
      <c r="BX930">
        <v>0</v>
      </c>
      <c r="BY930">
        <v>0</v>
      </c>
      <c r="BZ930">
        <v>0</v>
      </c>
      <c r="CA930">
        <v>0</v>
      </c>
      <c r="CB930">
        <v>0</v>
      </c>
      <c r="CC930">
        <v>0</v>
      </c>
      <c r="CD930">
        <v>0</v>
      </c>
      <c r="CE930">
        <v>0</v>
      </c>
      <c r="CF930">
        <v>0</v>
      </c>
      <c r="CG930">
        <v>0</v>
      </c>
      <c r="CH930">
        <v>0</v>
      </c>
      <c r="CI930">
        <v>0</v>
      </c>
      <c r="CJ930">
        <v>0</v>
      </c>
      <c r="CK930">
        <v>0</v>
      </c>
      <c r="CL930">
        <v>0</v>
      </c>
      <c r="CM930">
        <v>0</v>
      </c>
      <c r="CN930">
        <v>0</v>
      </c>
      <c r="CO930">
        <v>0</v>
      </c>
      <c r="CP930">
        <v>0</v>
      </c>
      <c r="CQ930">
        <v>0</v>
      </c>
      <c r="CR930">
        <v>0</v>
      </c>
      <c r="CS930">
        <v>0</v>
      </c>
      <c r="CT930">
        <v>0</v>
      </c>
      <c r="CU930">
        <v>0</v>
      </c>
      <c r="CV930">
        <v>0</v>
      </c>
      <c r="CW930">
        <v>0</v>
      </c>
      <c r="CX930">
        <v>0</v>
      </c>
      <c r="CY930">
        <v>0</v>
      </c>
      <c r="CZ930">
        <v>0</v>
      </c>
      <c r="DA930">
        <v>0</v>
      </c>
      <c r="DB930">
        <v>0</v>
      </c>
      <c r="DC930">
        <v>0</v>
      </c>
      <c r="DD930">
        <v>0</v>
      </c>
      <c r="DE930">
        <v>0</v>
      </c>
      <c r="DF930">
        <v>0</v>
      </c>
      <c r="DG930">
        <v>0</v>
      </c>
      <c r="DH930">
        <v>0</v>
      </c>
      <c r="DI930">
        <v>0</v>
      </c>
      <c r="DJ930">
        <v>0</v>
      </c>
      <c r="DK930">
        <v>0</v>
      </c>
      <c r="DL930">
        <v>0</v>
      </c>
      <c r="DM930">
        <v>0</v>
      </c>
      <c r="DN930">
        <v>0</v>
      </c>
      <c r="DO930">
        <v>0</v>
      </c>
      <c r="DP930">
        <v>0</v>
      </c>
      <c r="DQ930">
        <v>0</v>
      </c>
      <c r="DR930">
        <v>0</v>
      </c>
      <c r="DS930">
        <v>0</v>
      </c>
      <c r="DT930">
        <v>0</v>
      </c>
      <c r="DU930">
        <v>0</v>
      </c>
      <c r="DV930">
        <v>0</v>
      </c>
      <c r="DW930">
        <v>0</v>
      </c>
      <c r="DX930">
        <v>0</v>
      </c>
      <c r="DY930">
        <v>0</v>
      </c>
      <c r="DZ930">
        <v>0</v>
      </c>
      <c r="EA930">
        <v>0</v>
      </c>
      <c r="EB930">
        <v>0</v>
      </c>
      <c r="EC930">
        <v>0</v>
      </c>
      <c r="ED930">
        <v>0</v>
      </c>
      <c r="EE930">
        <v>0</v>
      </c>
      <c r="EF930">
        <v>0</v>
      </c>
      <c r="EG930">
        <v>0</v>
      </c>
      <c r="EH930">
        <v>0</v>
      </c>
      <c r="EI930">
        <v>0</v>
      </c>
      <c r="EJ930">
        <v>0</v>
      </c>
      <c r="EK930">
        <v>0</v>
      </c>
      <c r="EL930">
        <v>0</v>
      </c>
      <c r="EM930">
        <v>0</v>
      </c>
      <c r="EN930">
        <v>0</v>
      </c>
      <c r="EO930">
        <v>0</v>
      </c>
      <c r="EP930">
        <v>0</v>
      </c>
      <c r="EQ930">
        <v>0</v>
      </c>
      <c r="ER930">
        <v>0</v>
      </c>
      <c r="ES930">
        <v>0</v>
      </c>
      <c r="ET930">
        <v>0</v>
      </c>
      <c r="EU930">
        <v>0</v>
      </c>
      <c r="EV930">
        <v>0</v>
      </c>
      <c r="EW930">
        <v>0</v>
      </c>
      <c r="EX930">
        <v>0</v>
      </c>
      <c r="EY930">
        <v>0</v>
      </c>
      <c r="EZ930">
        <v>0</v>
      </c>
      <c r="FA930">
        <v>0</v>
      </c>
      <c r="FB930">
        <v>0</v>
      </c>
      <c r="FC930">
        <v>0</v>
      </c>
      <c r="FD930">
        <v>0</v>
      </c>
      <c r="FE930">
        <v>0</v>
      </c>
      <c r="FF930">
        <v>0</v>
      </c>
      <c r="FG930">
        <v>317</v>
      </c>
      <c r="FH930">
        <v>0</v>
      </c>
      <c r="FI930">
        <v>255</v>
      </c>
      <c r="FJ930">
        <v>0</v>
      </c>
      <c r="FK930">
        <v>143</v>
      </c>
      <c r="FL930">
        <v>0</v>
      </c>
      <c r="FM930">
        <v>0</v>
      </c>
      <c r="FN930">
        <v>0</v>
      </c>
      <c r="FO930">
        <v>0</v>
      </c>
      <c r="FP930">
        <v>0</v>
      </c>
    </row>
    <row r="931" spans="1:172" x14ac:dyDescent="0.2">
      <c r="A931">
        <v>12141</v>
      </c>
      <c r="B931" t="s">
        <v>1298</v>
      </c>
      <c r="C931" t="s">
        <v>1264</v>
      </c>
      <c r="D931" t="s">
        <v>624</v>
      </c>
      <c r="E931">
        <v>1998</v>
      </c>
      <c r="F931">
        <v>22</v>
      </c>
      <c r="G931" t="s">
        <v>775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6.5</v>
      </c>
      <c r="BE931">
        <v>0</v>
      </c>
      <c r="BF931">
        <v>0</v>
      </c>
      <c r="BG931">
        <v>0</v>
      </c>
      <c r="BH931">
        <v>0</v>
      </c>
      <c r="BI931">
        <v>0</v>
      </c>
      <c r="BJ931">
        <v>0</v>
      </c>
      <c r="BK931">
        <v>0</v>
      </c>
      <c r="BL931">
        <v>0</v>
      </c>
      <c r="BM931">
        <v>0</v>
      </c>
      <c r="BN931">
        <v>0</v>
      </c>
      <c r="BO931">
        <v>0</v>
      </c>
      <c r="BP931">
        <v>0</v>
      </c>
      <c r="BQ931">
        <v>0</v>
      </c>
      <c r="BR931">
        <v>0</v>
      </c>
      <c r="BS931">
        <v>0</v>
      </c>
      <c r="BT931">
        <v>0</v>
      </c>
      <c r="BU931">
        <v>0</v>
      </c>
      <c r="BV931">
        <v>0</v>
      </c>
      <c r="BW931">
        <v>0</v>
      </c>
      <c r="BX931">
        <v>0</v>
      </c>
      <c r="BY931">
        <v>0</v>
      </c>
      <c r="BZ931">
        <v>0</v>
      </c>
      <c r="CA931">
        <v>0</v>
      </c>
      <c r="CB931">
        <v>0</v>
      </c>
      <c r="CC931">
        <v>0</v>
      </c>
      <c r="CD931">
        <v>0</v>
      </c>
      <c r="CE931">
        <v>0</v>
      </c>
      <c r="CF931">
        <v>0</v>
      </c>
      <c r="CG931">
        <v>0</v>
      </c>
      <c r="CH931">
        <v>0</v>
      </c>
      <c r="CI931">
        <v>0</v>
      </c>
      <c r="CJ931">
        <v>0</v>
      </c>
      <c r="CK931">
        <v>0</v>
      </c>
      <c r="CL931">
        <v>0</v>
      </c>
      <c r="CM931">
        <v>0</v>
      </c>
      <c r="CN931">
        <v>0</v>
      </c>
      <c r="CO931">
        <v>0</v>
      </c>
      <c r="CP931">
        <v>0</v>
      </c>
      <c r="CQ931">
        <v>0</v>
      </c>
      <c r="CR931">
        <v>0</v>
      </c>
      <c r="CS931">
        <v>0</v>
      </c>
      <c r="CT931">
        <v>0</v>
      </c>
      <c r="CU931">
        <v>0</v>
      </c>
      <c r="CV931">
        <v>0</v>
      </c>
      <c r="CW931">
        <v>0</v>
      </c>
      <c r="CX931">
        <v>0</v>
      </c>
      <c r="CY931">
        <v>0</v>
      </c>
      <c r="CZ931">
        <v>0</v>
      </c>
      <c r="DA931">
        <v>0</v>
      </c>
      <c r="DB931">
        <v>0</v>
      </c>
      <c r="DC931">
        <v>0</v>
      </c>
      <c r="DD931">
        <v>0</v>
      </c>
      <c r="DE931">
        <v>0</v>
      </c>
      <c r="DF931">
        <v>0</v>
      </c>
      <c r="DG931">
        <v>0</v>
      </c>
      <c r="DH931">
        <v>0</v>
      </c>
      <c r="DI931">
        <v>0</v>
      </c>
      <c r="DJ931">
        <v>0</v>
      </c>
      <c r="DK931">
        <v>0</v>
      </c>
      <c r="DL931">
        <v>0</v>
      </c>
      <c r="DM931">
        <v>0</v>
      </c>
      <c r="DN931">
        <v>0</v>
      </c>
      <c r="DO931">
        <v>0</v>
      </c>
      <c r="DP931">
        <v>0</v>
      </c>
      <c r="DQ931">
        <v>0</v>
      </c>
      <c r="DR931">
        <v>0</v>
      </c>
      <c r="DS931">
        <v>0</v>
      </c>
      <c r="DT931">
        <v>0</v>
      </c>
      <c r="DU931">
        <v>0</v>
      </c>
      <c r="DV931">
        <v>0</v>
      </c>
      <c r="DW931">
        <v>0</v>
      </c>
      <c r="DX931">
        <v>0</v>
      </c>
      <c r="DY931">
        <v>0</v>
      </c>
      <c r="DZ931">
        <v>0</v>
      </c>
      <c r="EA931">
        <v>0</v>
      </c>
      <c r="EB931">
        <v>0</v>
      </c>
      <c r="EC931">
        <v>0</v>
      </c>
      <c r="ED931">
        <v>0</v>
      </c>
      <c r="EE931">
        <v>0</v>
      </c>
      <c r="EF931">
        <v>0</v>
      </c>
      <c r="EG931">
        <v>0</v>
      </c>
      <c r="EH931">
        <v>0</v>
      </c>
      <c r="EI931">
        <v>0</v>
      </c>
      <c r="EJ931">
        <v>0</v>
      </c>
      <c r="EK931">
        <v>0</v>
      </c>
      <c r="EL931">
        <v>0</v>
      </c>
      <c r="EM931">
        <v>0</v>
      </c>
      <c r="EN931">
        <v>0</v>
      </c>
      <c r="EO931">
        <v>0</v>
      </c>
      <c r="EP931">
        <v>0</v>
      </c>
      <c r="EQ931">
        <v>0</v>
      </c>
      <c r="ER931">
        <v>0</v>
      </c>
      <c r="ES931">
        <v>0</v>
      </c>
      <c r="ET931">
        <v>0</v>
      </c>
      <c r="EU931">
        <v>0</v>
      </c>
      <c r="EV931">
        <v>0</v>
      </c>
      <c r="EW931">
        <v>0</v>
      </c>
      <c r="EX931">
        <v>0</v>
      </c>
      <c r="EY931">
        <v>0</v>
      </c>
      <c r="EZ931">
        <v>0</v>
      </c>
      <c r="FA931">
        <v>0</v>
      </c>
      <c r="FB931">
        <v>0</v>
      </c>
      <c r="FC931">
        <v>0</v>
      </c>
      <c r="FD931">
        <v>0</v>
      </c>
      <c r="FE931">
        <v>376</v>
      </c>
      <c r="FF931">
        <v>0</v>
      </c>
      <c r="FG931">
        <v>0</v>
      </c>
      <c r="FH931">
        <v>0</v>
      </c>
      <c r="FI931">
        <v>0</v>
      </c>
      <c r="FJ931">
        <v>0</v>
      </c>
      <c r="FK931">
        <v>0</v>
      </c>
      <c r="FL931">
        <v>0</v>
      </c>
      <c r="FM931">
        <v>0</v>
      </c>
      <c r="FN931">
        <v>0</v>
      </c>
      <c r="FO931">
        <v>0</v>
      </c>
      <c r="FP931">
        <v>0</v>
      </c>
    </row>
    <row r="932" spans="1:172" x14ac:dyDescent="0.2">
      <c r="A932">
        <v>12146</v>
      </c>
      <c r="B932" t="s">
        <v>759</v>
      </c>
      <c r="C932" t="s">
        <v>37</v>
      </c>
      <c r="D932" t="s">
        <v>624</v>
      </c>
      <c r="E932">
        <v>2006</v>
      </c>
      <c r="F932">
        <v>14</v>
      </c>
      <c r="G932" t="s">
        <v>780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1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2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0</v>
      </c>
      <c r="BP932">
        <v>0</v>
      </c>
      <c r="BQ932">
        <v>0</v>
      </c>
      <c r="BR932">
        <v>0</v>
      </c>
      <c r="BS932">
        <v>0</v>
      </c>
      <c r="BT932">
        <v>0</v>
      </c>
      <c r="BU932">
        <v>0</v>
      </c>
      <c r="BV932">
        <v>0</v>
      </c>
      <c r="BW932">
        <v>0</v>
      </c>
      <c r="BX932">
        <v>0</v>
      </c>
      <c r="BY932">
        <v>0</v>
      </c>
      <c r="BZ932">
        <v>0</v>
      </c>
      <c r="CA932">
        <v>0</v>
      </c>
      <c r="CB932">
        <v>0</v>
      </c>
      <c r="CC932">
        <v>0</v>
      </c>
      <c r="CD932">
        <v>0</v>
      </c>
      <c r="CE932">
        <v>0</v>
      </c>
      <c r="CF932">
        <v>0</v>
      </c>
      <c r="CG932">
        <v>0</v>
      </c>
      <c r="CH932">
        <v>0</v>
      </c>
      <c r="CI932">
        <v>0</v>
      </c>
      <c r="CJ932">
        <v>0</v>
      </c>
      <c r="CK932">
        <v>0</v>
      </c>
      <c r="CL932">
        <v>0</v>
      </c>
      <c r="CM932">
        <v>0</v>
      </c>
      <c r="CN932">
        <v>0</v>
      </c>
      <c r="CO932">
        <v>0</v>
      </c>
      <c r="CP932">
        <v>0</v>
      </c>
      <c r="CQ932">
        <v>0</v>
      </c>
      <c r="CR932">
        <v>0</v>
      </c>
      <c r="CS932">
        <v>0</v>
      </c>
      <c r="CT932">
        <v>0</v>
      </c>
      <c r="CU932">
        <v>0</v>
      </c>
      <c r="CV932">
        <v>0</v>
      </c>
      <c r="CW932">
        <v>0</v>
      </c>
      <c r="CX932">
        <v>0</v>
      </c>
      <c r="CY932">
        <v>0</v>
      </c>
      <c r="CZ932">
        <v>0</v>
      </c>
      <c r="DA932">
        <v>0</v>
      </c>
      <c r="DB932">
        <v>0</v>
      </c>
      <c r="DC932">
        <v>0</v>
      </c>
      <c r="DD932">
        <v>0</v>
      </c>
      <c r="DE932">
        <v>0</v>
      </c>
      <c r="DF932">
        <v>0</v>
      </c>
      <c r="DG932">
        <v>0</v>
      </c>
      <c r="DH932">
        <v>0</v>
      </c>
      <c r="DI932">
        <v>0</v>
      </c>
      <c r="DJ932">
        <v>0</v>
      </c>
      <c r="DK932">
        <v>0</v>
      </c>
      <c r="DL932">
        <v>0</v>
      </c>
      <c r="DM932">
        <v>0</v>
      </c>
      <c r="DN932">
        <v>0</v>
      </c>
      <c r="DO932">
        <v>0</v>
      </c>
      <c r="DP932">
        <v>0</v>
      </c>
      <c r="DQ932">
        <v>0</v>
      </c>
      <c r="DR932">
        <v>0</v>
      </c>
      <c r="DS932">
        <v>0</v>
      </c>
      <c r="DT932">
        <v>0</v>
      </c>
      <c r="DU932">
        <v>0</v>
      </c>
      <c r="DV932">
        <v>0</v>
      </c>
      <c r="DW932">
        <v>0</v>
      </c>
      <c r="DX932">
        <v>0</v>
      </c>
      <c r="DY932">
        <v>0</v>
      </c>
      <c r="DZ932">
        <v>0</v>
      </c>
      <c r="EA932">
        <v>0</v>
      </c>
      <c r="EB932">
        <v>0</v>
      </c>
      <c r="EC932">
        <v>0</v>
      </c>
      <c r="ED932">
        <v>0</v>
      </c>
      <c r="EE932">
        <v>0</v>
      </c>
      <c r="EF932">
        <v>0</v>
      </c>
      <c r="EG932">
        <v>0</v>
      </c>
      <c r="EH932">
        <v>0</v>
      </c>
      <c r="EI932">
        <v>0</v>
      </c>
      <c r="EJ932">
        <v>0</v>
      </c>
      <c r="EK932">
        <v>0</v>
      </c>
      <c r="EL932">
        <v>0</v>
      </c>
      <c r="EM932">
        <v>0</v>
      </c>
      <c r="EN932">
        <v>0</v>
      </c>
      <c r="EO932">
        <v>0</v>
      </c>
      <c r="EP932">
        <v>0</v>
      </c>
      <c r="EQ932">
        <v>0</v>
      </c>
      <c r="ER932">
        <v>0</v>
      </c>
      <c r="ES932">
        <v>0</v>
      </c>
      <c r="ET932">
        <v>0</v>
      </c>
      <c r="EU932">
        <v>0</v>
      </c>
      <c r="EV932">
        <v>0</v>
      </c>
      <c r="EW932">
        <v>0</v>
      </c>
      <c r="EX932">
        <v>0</v>
      </c>
      <c r="EY932">
        <v>0</v>
      </c>
      <c r="EZ932">
        <v>0</v>
      </c>
      <c r="FA932">
        <v>0</v>
      </c>
      <c r="FB932">
        <v>0</v>
      </c>
      <c r="FC932">
        <v>0</v>
      </c>
      <c r="FD932">
        <v>0</v>
      </c>
      <c r="FE932">
        <v>516</v>
      </c>
      <c r="FF932">
        <v>0</v>
      </c>
      <c r="FG932">
        <v>282</v>
      </c>
      <c r="FH932">
        <v>0</v>
      </c>
      <c r="FI932">
        <v>223</v>
      </c>
      <c r="FJ932">
        <v>0</v>
      </c>
      <c r="FK932">
        <v>129</v>
      </c>
      <c r="FL932">
        <v>0</v>
      </c>
      <c r="FM932">
        <v>0</v>
      </c>
      <c r="FN932">
        <v>0</v>
      </c>
      <c r="FO932">
        <v>0</v>
      </c>
      <c r="FP932">
        <v>0</v>
      </c>
    </row>
    <row r="933" spans="1:172" x14ac:dyDescent="0.2">
      <c r="A933">
        <v>12169</v>
      </c>
      <c r="B933" t="s">
        <v>760</v>
      </c>
      <c r="C933" t="s">
        <v>37</v>
      </c>
      <c r="D933" t="s">
        <v>624</v>
      </c>
      <c r="E933">
        <v>2006</v>
      </c>
      <c r="F933">
        <v>14</v>
      </c>
      <c r="G933" t="s">
        <v>780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4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8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v>0</v>
      </c>
      <c r="BH933">
        <v>0</v>
      </c>
      <c r="BI933">
        <v>10</v>
      </c>
      <c r="BJ933">
        <v>0</v>
      </c>
      <c r="BK933">
        <v>0</v>
      </c>
      <c r="BL933">
        <v>0</v>
      </c>
      <c r="BM933">
        <v>0</v>
      </c>
      <c r="BN933">
        <v>0</v>
      </c>
      <c r="BO933">
        <v>0</v>
      </c>
      <c r="BP933">
        <v>0</v>
      </c>
      <c r="BQ933">
        <v>0</v>
      </c>
      <c r="BR933">
        <v>0</v>
      </c>
      <c r="BS933">
        <v>0</v>
      </c>
      <c r="BT933">
        <v>0</v>
      </c>
      <c r="BU933">
        <v>0</v>
      </c>
      <c r="BV933">
        <v>0</v>
      </c>
      <c r="BW933">
        <v>0</v>
      </c>
      <c r="BX933">
        <v>0</v>
      </c>
      <c r="BY933">
        <v>0</v>
      </c>
      <c r="BZ933">
        <v>0</v>
      </c>
      <c r="CA933">
        <v>0</v>
      </c>
      <c r="CB933">
        <v>0</v>
      </c>
      <c r="CC933">
        <v>0</v>
      </c>
      <c r="CD933">
        <v>0</v>
      </c>
      <c r="CE933">
        <v>0</v>
      </c>
      <c r="CF933">
        <v>0</v>
      </c>
      <c r="CG933">
        <v>0</v>
      </c>
      <c r="CH933">
        <v>2</v>
      </c>
      <c r="CI933">
        <v>0</v>
      </c>
      <c r="CJ933">
        <v>0</v>
      </c>
      <c r="CK933">
        <v>0</v>
      </c>
      <c r="CL933">
        <v>0</v>
      </c>
      <c r="CM933">
        <v>0</v>
      </c>
      <c r="CN933">
        <v>0</v>
      </c>
      <c r="CO933">
        <v>0</v>
      </c>
      <c r="CP933">
        <v>0</v>
      </c>
      <c r="CQ933">
        <v>0</v>
      </c>
      <c r="CR933">
        <v>0</v>
      </c>
      <c r="CS933">
        <v>0</v>
      </c>
      <c r="CT933">
        <v>0</v>
      </c>
      <c r="CU933">
        <v>0</v>
      </c>
      <c r="CV933">
        <v>0</v>
      </c>
      <c r="CW933">
        <v>0</v>
      </c>
      <c r="CX933">
        <v>0</v>
      </c>
      <c r="CY933">
        <v>0</v>
      </c>
      <c r="CZ933">
        <v>0</v>
      </c>
      <c r="DA933">
        <v>0</v>
      </c>
      <c r="DB933">
        <v>4.5</v>
      </c>
      <c r="DC933">
        <v>0</v>
      </c>
      <c r="DD933">
        <v>0</v>
      </c>
      <c r="DE933">
        <v>0</v>
      </c>
      <c r="DF933">
        <v>0</v>
      </c>
      <c r="DG933">
        <v>0</v>
      </c>
      <c r="DH933">
        <v>0</v>
      </c>
      <c r="DI933">
        <v>0</v>
      </c>
      <c r="DJ933">
        <v>0</v>
      </c>
      <c r="DK933">
        <v>0</v>
      </c>
      <c r="DL933">
        <v>0</v>
      </c>
      <c r="DM933">
        <v>0</v>
      </c>
      <c r="DN933">
        <v>0</v>
      </c>
      <c r="DO933">
        <v>0</v>
      </c>
      <c r="DP933">
        <v>0</v>
      </c>
      <c r="DQ933">
        <v>0</v>
      </c>
      <c r="DR933">
        <v>0</v>
      </c>
      <c r="DS933">
        <v>0</v>
      </c>
      <c r="DT933">
        <v>0</v>
      </c>
      <c r="DU933">
        <v>0</v>
      </c>
      <c r="DV933">
        <v>0</v>
      </c>
      <c r="DW933">
        <v>0</v>
      </c>
      <c r="DX933">
        <v>0</v>
      </c>
      <c r="DY933">
        <v>2</v>
      </c>
      <c r="DZ933">
        <v>0</v>
      </c>
      <c r="EA933">
        <v>0</v>
      </c>
      <c r="EB933">
        <v>0</v>
      </c>
      <c r="EC933">
        <v>0</v>
      </c>
      <c r="ED933">
        <v>0</v>
      </c>
      <c r="EE933">
        <v>0</v>
      </c>
      <c r="EF933">
        <v>0</v>
      </c>
      <c r="EG933">
        <v>0</v>
      </c>
      <c r="EH933">
        <v>0</v>
      </c>
      <c r="EI933">
        <v>0</v>
      </c>
      <c r="EJ933">
        <v>0</v>
      </c>
      <c r="EK933">
        <v>0</v>
      </c>
      <c r="EL933">
        <v>0</v>
      </c>
      <c r="EM933">
        <v>0</v>
      </c>
      <c r="EN933">
        <v>0</v>
      </c>
      <c r="EO933">
        <v>0</v>
      </c>
      <c r="EP933">
        <v>0</v>
      </c>
      <c r="EQ933">
        <v>0</v>
      </c>
      <c r="ER933">
        <v>0</v>
      </c>
      <c r="ES933">
        <v>0</v>
      </c>
      <c r="ET933">
        <v>0</v>
      </c>
      <c r="EU933">
        <v>0</v>
      </c>
      <c r="EV933">
        <v>0</v>
      </c>
      <c r="EW933">
        <v>0</v>
      </c>
      <c r="EX933">
        <v>0</v>
      </c>
      <c r="EY933">
        <v>0</v>
      </c>
      <c r="EZ933">
        <v>0</v>
      </c>
      <c r="FA933">
        <v>0</v>
      </c>
      <c r="FB933">
        <v>0</v>
      </c>
      <c r="FC933">
        <v>0</v>
      </c>
      <c r="FD933">
        <v>0</v>
      </c>
      <c r="FE933">
        <v>317</v>
      </c>
      <c r="FF933">
        <v>0</v>
      </c>
      <c r="FG933">
        <v>97</v>
      </c>
      <c r="FH933">
        <v>0</v>
      </c>
      <c r="FI933">
        <v>61</v>
      </c>
      <c r="FJ933">
        <v>0</v>
      </c>
      <c r="FK933">
        <v>25</v>
      </c>
      <c r="FL933">
        <v>0</v>
      </c>
      <c r="FM933">
        <v>0</v>
      </c>
      <c r="FN933">
        <v>0</v>
      </c>
      <c r="FO933">
        <v>0</v>
      </c>
      <c r="FP933">
        <v>0</v>
      </c>
    </row>
    <row r="934" spans="1:172" x14ac:dyDescent="0.2">
      <c r="A934">
        <v>12171</v>
      </c>
      <c r="B934" t="s">
        <v>761</v>
      </c>
      <c r="C934" t="s">
        <v>37</v>
      </c>
      <c r="D934" t="s">
        <v>624</v>
      </c>
      <c r="E934">
        <v>2005</v>
      </c>
      <c r="F934">
        <v>15</v>
      </c>
      <c r="G934" t="s">
        <v>778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0.7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0.4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0.4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Q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>
        <v>0</v>
      </c>
      <c r="CJ934">
        <v>0</v>
      </c>
      <c r="CK934">
        <v>0</v>
      </c>
      <c r="CL934">
        <v>0</v>
      </c>
      <c r="CM934">
        <v>0</v>
      </c>
      <c r="CN934">
        <v>0</v>
      </c>
      <c r="CO934">
        <v>0</v>
      </c>
      <c r="CP934">
        <v>0</v>
      </c>
      <c r="CQ934">
        <v>0</v>
      </c>
      <c r="CR934">
        <v>0</v>
      </c>
      <c r="CS934">
        <v>0</v>
      </c>
      <c r="CT934">
        <v>0</v>
      </c>
      <c r="CU934">
        <v>0</v>
      </c>
      <c r="CV934">
        <v>0</v>
      </c>
      <c r="CW934">
        <v>0</v>
      </c>
      <c r="CX934">
        <v>0</v>
      </c>
      <c r="CY934">
        <v>0</v>
      </c>
      <c r="CZ934">
        <v>0</v>
      </c>
      <c r="DA934">
        <v>0</v>
      </c>
      <c r="DB934">
        <v>0</v>
      </c>
      <c r="DC934">
        <v>0</v>
      </c>
      <c r="DD934">
        <v>0</v>
      </c>
      <c r="DE934">
        <v>0</v>
      </c>
      <c r="DF934">
        <v>0</v>
      </c>
      <c r="DG934">
        <v>0</v>
      </c>
      <c r="DH934">
        <v>0</v>
      </c>
      <c r="DI934">
        <v>0</v>
      </c>
      <c r="DJ934">
        <v>0</v>
      </c>
      <c r="DK934">
        <v>0</v>
      </c>
      <c r="DL934">
        <v>0</v>
      </c>
      <c r="DM934">
        <v>0</v>
      </c>
      <c r="DN934">
        <v>0</v>
      </c>
      <c r="DO934">
        <v>0</v>
      </c>
      <c r="DP934">
        <v>0</v>
      </c>
      <c r="DQ934">
        <v>0</v>
      </c>
      <c r="DR934">
        <v>0</v>
      </c>
      <c r="DS934">
        <v>0</v>
      </c>
      <c r="DT934">
        <v>0</v>
      </c>
      <c r="DU934">
        <v>0</v>
      </c>
      <c r="DV934">
        <v>0</v>
      </c>
      <c r="DW934">
        <v>0</v>
      </c>
      <c r="DX934">
        <v>0</v>
      </c>
      <c r="DY934">
        <v>0</v>
      </c>
      <c r="DZ934">
        <v>0</v>
      </c>
      <c r="EA934">
        <v>0</v>
      </c>
      <c r="EB934">
        <v>0</v>
      </c>
      <c r="EC934">
        <v>0</v>
      </c>
      <c r="ED934">
        <v>0</v>
      </c>
      <c r="EE934">
        <v>0</v>
      </c>
      <c r="EF934">
        <v>0</v>
      </c>
      <c r="EG934">
        <v>0</v>
      </c>
      <c r="EH934">
        <v>0</v>
      </c>
      <c r="EI934">
        <v>0</v>
      </c>
      <c r="EJ934">
        <v>0</v>
      </c>
      <c r="EK934">
        <v>0</v>
      </c>
      <c r="EL934">
        <v>0</v>
      </c>
      <c r="EM934">
        <v>0</v>
      </c>
      <c r="EN934">
        <v>0</v>
      </c>
      <c r="EO934">
        <v>0</v>
      </c>
      <c r="EP934">
        <v>0</v>
      </c>
      <c r="EQ934">
        <v>0</v>
      </c>
      <c r="ER934">
        <v>0</v>
      </c>
      <c r="ES934">
        <v>0</v>
      </c>
      <c r="ET934">
        <v>0</v>
      </c>
      <c r="EU934">
        <v>0</v>
      </c>
      <c r="EV934">
        <v>0</v>
      </c>
      <c r="EW934">
        <v>0</v>
      </c>
      <c r="EX934">
        <v>0</v>
      </c>
      <c r="EY934">
        <v>0</v>
      </c>
      <c r="EZ934">
        <v>0</v>
      </c>
      <c r="FA934">
        <v>0</v>
      </c>
      <c r="FB934">
        <v>0</v>
      </c>
      <c r="FC934">
        <v>0</v>
      </c>
      <c r="FD934">
        <v>0</v>
      </c>
      <c r="FE934">
        <v>500</v>
      </c>
      <c r="FF934">
        <v>0</v>
      </c>
      <c r="FG934">
        <v>254</v>
      </c>
      <c r="FH934">
        <v>0</v>
      </c>
      <c r="FI934">
        <v>197</v>
      </c>
      <c r="FJ934">
        <v>0</v>
      </c>
      <c r="FK934">
        <v>0</v>
      </c>
      <c r="FL934">
        <v>0</v>
      </c>
      <c r="FM934">
        <v>0</v>
      </c>
      <c r="FN934">
        <v>0</v>
      </c>
      <c r="FO934">
        <v>0</v>
      </c>
      <c r="FP934">
        <v>0</v>
      </c>
    </row>
    <row r="935" spans="1:172" x14ac:dyDescent="0.2">
      <c r="A935">
        <v>12172</v>
      </c>
      <c r="B935" t="s">
        <v>762</v>
      </c>
      <c r="C935" t="s">
        <v>37</v>
      </c>
      <c r="D935" t="s">
        <v>624</v>
      </c>
      <c r="E935">
        <v>2005</v>
      </c>
      <c r="F935">
        <v>15</v>
      </c>
      <c r="G935" t="s">
        <v>778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0.4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1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v>0</v>
      </c>
      <c r="BH935">
        <v>1.5</v>
      </c>
      <c r="BI935">
        <v>0</v>
      </c>
      <c r="BJ935">
        <v>0</v>
      </c>
      <c r="BK935">
        <v>0</v>
      </c>
      <c r="BL935">
        <v>0</v>
      </c>
      <c r="BM935">
        <v>0</v>
      </c>
      <c r="BN935">
        <v>0</v>
      </c>
      <c r="BO935">
        <v>0</v>
      </c>
      <c r="BP935">
        <v>0</v>
      </c>
      <c r="BQ935">
        <v>0</v>
      </c>
      <c r="BR935">
        <v>0</v>
      </c>
      <c r="BS935">
        <v>0</v>
      </c>
      <c r="BT935">
        <v>0</v>
      </c>
      <c r="BU935">
        <v>0</v>
      </c>
      <c r="BV935">
        <v>0</v>
      </c>
      <c r="BW935">
        <v>0</v>
      </c>
      <c r="BX935">
        <v>0</v>
      </c>
      <c r="BY935">
        <v>0</v>
      </c>
      <c r="BZ935">
        <v>0</v>
      </c>
      <c r="CA935">
        <v>0</v>
      </c>
      <c r="CB935">
        <v>0</v>
      </c>
      <c r="CC935">
        <v>0</v>
      </c>
      <c r="CD935">
        <v>0</v>
      </c>
      <c r="CE935">
        <v>0</v>
      </c>
      <c r="CF935">
        <v>0</v>
      </c>
      <c r="CG935">
        <v>0</v>
      </c>
      <c r="CH935">
        <v>0</v>
      </c>
      <c r="CI935">
        <v>0</v>
      </c>
      <c r="CJ935">
        <v>0</v>
      </c>
      <c r="CK935">
        <v>0</v>
      </c>
      <c r="CL935">
        <v>0</v>
      </c>
      <c r="CM935">
        <v>0</v>
      </c>
      <c r="CN935">
        <v>0</v>
      </c>
      <c r="CO935">
        <v>0</v>
      </c>
      <c r="CP935">
        <v>0</v>
      </c>
      <c r="CQ935">
        <v>0</v>
      </c>
      <c r="CR935">
        <v>0</v>
      </c>
      <c r="CS935">
        <v>0</v>
      </c>
      <c r="CT935">
        <v>0</v>
      </c>
      <c r="CU935">
        <v>0</v>
      </c>
      <c r="CV935">
        <v>0</v>
      </c>
      <c r="CW935">
        <v>0</v>
      </c>
      <c r="CX935">
        <v>0</v>
      </c>
      <c r="CY935">
        <v>0</v>
      </c>
      <c r="CZ935">
        <v>0</v>
      </c>
      <c r="DA935">
        <v>0</v>
      </c>
      <c r="DB935">
        <v>0</v>
      </c>
      <c r="DC935">
        <v>0</v>
      </c>
      <c r="DD935">
        <v>0</v>
      </c>
      <c r="DE935">
        <v>0</v>
      </c>
      <c r="DF935">
        <v>0</v>
      </c>
      <c r="DG935">
        <v>0</v>
      </c>
      <c r="DH935">
        <v>0</v>
      </c>
      <c r="DI935">
        <v>0</v>
      </c>
      <c r="DJ935">
        <v>0</v>
      </c>
      <c r="DK935">
        <v>0</v>
      </c>
      <c r="DL935">
        <v>0</v>
      </c>
      <c r="DM935">
        <v>0</v>
      </c>
      <c r="DN935">
        <v>0</v>
      </c>
      <c r="DO935">
        <v>0</v>
      </c>
      <c r="DP935">
        <v>0</v>
      </c>
      <c r="DQ935">
        <v>0</v>
      </c>
      <c r="DR935">
        <v>0</v>
      </c>
      <c r="DS935">
        <v>0</v>
      </c>
      <c r="DT935">
        <v>0</v>
      </c>
      <c r="DU935">
        <v>0</v>
      </c>
      <c r="DV935">
        <v>0</v>
      </c>
      <c r="DW935">
        <v>0</v>
      </c>
      <c r="DX935">
        <v>0</v>
      </c>
      <c r="DY935">
        <v>0</v>
      </c>
      <c r="DZ935">
        <v>0</v>
      </c>
      <c r="EA935">
        <v>0</v>
      </c>
      <c r="EB935">
        <v>0</v>
      </c>
      <c r="EC935">
        <v>0</v>
      </c>
      <c r="ED935">
        <v>0</v>
      </c>
      <c r="EE935">
        <v>0</v>
      </c>
      <c r="EF935">
        <v>0</v>
      </c>
      <c r="EG935">
        <v>0</v>
      </c>
      <c r="EH935">
        <v>0</v>
      </c>
      <c r="EI935">
        <v>0</v>
      </c>
      <c r="EJ935">
        <v>0</v>
      </c>
      <c r="EK935">
        <v>0</v>
      </c>
      <c r="EL935">
        <v>0</v>
      </c>
      <c r="EM935">
        <v>0</v>
      </c>
      <c r="EN935">
        <v>0</v>
      </c>
      <c r="EO935">
        <v>0</v>
      </c>
      <c r="EP935">
        <v>0</v>
      </c>
      <c r="EQ935">
        <v>0</v>
      </c>
      <c r="ER935">
        <v>0</v>
      </c>
      <c r="ES935">
        <v>0</v>
      </c>
      <c r="ET935">
        <v>0</v>
      </c>
      <c r="EU935">
        <v>0</v>
      </c>
      <c r="EV935">
        <v>0</v>
      </c>
      <c r="EW935">
        <v>0</v>
      </c>
      <c r="EX935">
        <v>0</v>
      </c>
      <c r="EY935">
        <v>0</v>
      </c>
      <c r="EZ935">
        <v>0</v>
      </c>
      <c r="FA935">
        <v>0</v>
      </c>
      <c r="FB935">
        <v>0</v>
      </c>
      <c r="FC935">
        <v>0</v>
      </c>
      <c r="FD935">
        <v>0</v>
      </c>
      <c r="FE935">
        <v>487</v>
      </c>
      <c r="FF935">
        <v>0</v>
      </c>
      <c r="FG935">
        <v>246</v>
      </c>
      <c r="FH935">
        <v>0</v>
      </c>
      <c r="FI935">
        <v>189</v>
      </c>
      <c r="FJ935">
        <v>0</v>
      </c>
      <c r="FK935">
        <v>0</v>
      </c>
      <c r="FL935">
        <v>0</v>
      </c>
      <c r="FM935">
        <v>0</v>
      </c>
      <c r="FN935">
        <v>0</v>
      </c>
      <c r="FO935">
        <v>0</v>
      </c>
      <c r="FP935">
        <v>0</v>
      </c>
    </row>
    <row r="936" spans="1:172" x14ac:dyDescent="0.2">
      <c r="A936">
        <v>12173</v>
      </c>
      <c r="B936" t="s">
        <v>763</v>
      </c>
      <c r="C936" t="s">
        <v>37</v>
      </c>
      <c r="D936" t="s">
        <v>624</v>
      </c>
      <c r="E936">
        <v>2006</v>
      </c>
      <c r="F936">
        <v>14</v>
      </c>
      <c r="G936" t="s">
        <v>780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0.7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v>0</v>
      </c>
      <c r="BH936">
        <v>0</v>
      </c>
      <c r="BI936">
        <v>0</v>
      </c>
      <c r="BJ936">
        <v>0</v>
      </c>
      <c r="BK936">
        <v>0</v>
      </c>
      <c r="BL936">
        <v>0</v>
      </c>
      <c r="BM936">
        <v>0</v>
      </c>
      <c r="BN936">
        <v>0</v>
      </c>
      <c r="BO936">
        <v>0</v>
      </c>
      <c r="BP936">
        <v>0</v>
      </c>
      <c r="BQ936">
        <v>0</v>
      </c>
      <c r="BR936">
        <v>0</v>
      </c>
      <c r="BS936">
        <v>0</v>
      </c>
      <c r="BT936">
        <v>0</v>
      </c>
      <c r="BU936">
        <v>0</v>
      </c>
      <c r="BV936">
        <v>0</v>
      </c>
      <c r="BW936">
        <v>0</v>
      </c>
      <c r="BX936">
        <v>0</v>
      </c>
      <c r="BY936">
        <v>0</v>
      </c>
      <c r="BZ936">
        <v>0</v>
      </c>
      <c r="CA936">
        <v>0</v>
      </c>
      <c r="CB936">
        <v>0</v>
      </c>
      <c r="CC936">
        <v>0</v>
      </c>
      <c r="CD936">
        <v>0</v>
      </c>
      <c r="CE936">
        <v>0</v>
      </c>
      <c r="CF936">
        <v>0</v>
      </c>
      <c r="CG936">
        <v>0</v>
      </c>
      <c r="CH936">
        <v>0</v>
      </c>
      <c r="CI936">
        <v>0</v>
      </c>
      <c r="CJ936">
        <v>0</v>
      </c>
      <c r="CK936">
        <v>0</v>
      </c>
      <c r="CL936">
        <v>0</v>
      </c>
      <c r="CM936">
        <v>0</v>
      </c>
      <c r="CN936">
        <v>0</v>
      </c>
      <c r="CO936">
        <v>0</v>
      </c>
      <c r="CP936">
        <v>0</v>
      </c>
      <c r="CQ936">
        <v>0</v>
      </c>
      <c r="CR936">
        <v>0</v>
      </c>
      <c r="CS936">
        <v>0</v>
      </c>
      <c r="CT936">
        <v>0</v>
      </c>
      <c r="CU936">
        <v>0</v>
      </c>
      <c r="CV936">
        <v>0</v>
      </c>
      <c r="CW936">
        <v>0</v>
      </c>
      <c r="CX936">
        <v>0</v>
      </c>
      <c r="CY936">
        <v>0</v>
      </c>
      <c r="CZ936">
        <v>0</v>
      </c>
      <c r="DA936">
        <v>0</v>
      </c>
      <c r="DB936">
        <v>0</v>
      </c>
      <c r="DC936">
        <v>0</v>
      </c>
      <c r="DD936">
        <v>0</v>
      </c>
      <c r="DE936">
        <v>0</v>
      </c>
      <c r="DF936">
        <v>0</v>
      </c>
      <c r="DG936">
        <v>0</v>
      </c>
      <c r="DH936">
        <v>0</v>
      </c>
      <c r="DI936">
        <v>0</v>
      </c>
      <c r="DJ936">
        <v>0</v>
      </c>
      <c r="DK936">
        <v>0</v>
      </c>
      <c r="DL936">
        <v>0</v>
      </c>
      <c r="DM936">
        <v>0</v>
      </c>
      <c r="DN936">
        <v>0</v>
      </c>
      <c r="DO936">
        <v>0</v>
      </c>
      <c r="DP936">
        <v>0</v>
      </c>
      <c r="DQ936">
        <v>0</v>
      </c>
      <c r="DR936">
        <v>0</v>
      </c>
      <c r="DS936">
        <v>0</v>
      </c>
      <c r="DT936">
        <v>0</v>
      </c>
      <c r="DU936">
        <v>0</v>
      </c>
      <c r="DV936">
        <v>0</v>
      </c>
      <c r="DW936">
        <v>0</v>
      </c>
      <c r="DX936">
        <v>0</v>
      </c>
      <c r="DY936">
        <v>0</v>
      </c>
      <c r="DZ936">
        <v>0</v>
      </c>
      <c r="EA936">
        <v>0</v>
      </c>
      <c r="EB936">
        <v>0</v>
      </c>
      <c r="EC936">
        <v>0</v>
      </c>
      <c r="ED936">
        <v>0</v>
      </c>
      <c r="EE936">
        <v>0</v>
      </c>
      <c r="EF936">
        <v>0</v>
      </c>
      <c r="EG936">
        <v>0</v>
      </c>
      <c r="EH936">
        <v>0</v>
      </c>
      <c r="EI936">
        <v>0</v>
      </c>
      <c r="EJ936">
        <v>0</v>
      </c>
      <c r="EK936">
        <v>0</v>
      </c>
      <c r="EL936">
        <v>0</v>
      </c>
      <c r="EM936">
        <v>0</v>
      </c>
      <c r="EN936">
        <v>0</v>
      </c>
      <c r="EO936">
        <v>0</v>
      </c>
      <c r="EP936">
        <v>0</v>
      </c>
      <c r="EQ936">
        <v>0</v>
      </c>
      <c r="ER936">
        <v>0</v>
      </c>
      <c r="ES936">
        <v>0</v>
      </c>
      <c r="ET936">
        <v>0</v>
      </c>
      <c r="EU936">
        <v>0</v>
      </c>
      <c r="EV936">
        <v>0</v>
      </c>
      <c r="EW936">
        <v>0</v>
      </c>
      <c r="EX936">
        <v>0</v>
      </c>
      <c r="EY936">
        <v>0</v>
      </c>
      <c r="EZ936">
        <v>0</v>
      </c>
      <c r="FA936">
        <v>0</v>
      </c>
      <c r="FB936">
        <v>0</v>
      </c>
      <c r="FC936">
        <v>0</v>
      </c>
      <c r="FD936">
        <v>0</v>
      </c>
      <c r="FE936">
        <v>562</v>
      </c>
      <c r="FF936">
        <v>0</v>
      </c>
      <c r="FG936">
        <v>350</v>
      </c>
      <c r="FH936">
        <v>0</v>
      </c>
      <c r="FI936">
        <v>288</v>
      </c>
      <c r="FJ936">
        <v>0</v>
      </c>
      <c r="FK936">
        <v>166</v>
      </c>
      <c r="FL936">
        <v>0</v>
      </c>
      <c r="FM936">
        <v>0</v>
      </c>
      <c r="FN936">
        <v>0</v>
      </c>
      <c r="FO936">
        <v>0</v>
      </c>
      <c r="FP936">
        <v>0</v>
      </c>
    </row>
    <row r="937" spans="1:172" x14ac:dyDescent="0.2">
      <c r="A937">
        <v>12189</v>
      </c>
      <c r="B937" t="s">
        <v>827</v>
      </c>
      <c r="C937" t="s">
        <v>51</v>
      </c>
      <c r="D937" t="s">
        <v>624</v>
      </c>
      <c r="E937">
        <v>2005</v>
      </c>
      <c r="F937">
        <v>15</v>
      </c>
      <c r="G937" t="s">
        <v>778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v>0</v>
      </c>
      <c r="BH937">
        <v>0</v>
      </c>
      <c r="BI937">
        <v>0</v>
      </c>
      <c r="BJ937">
        <v>0</v>
      </c>
      <c r="BK937">
        <v>0</v>
      </c>
      <c r="BL937">
        <v>0</v>
      </c>
      <c r="BM937">
        <v>0</v>
      </c>
      <c r="BN937">
        <v>0</v>
      </c>
      <c r="BO937">
        <v>0</v>
      </c>
      <c r="BP937">
        <v>0</v>
      </c>
      <c r="BQ937">
        <v>0</v>
      </c>
      <c r="BR937">
        <v>0</v>
      </c>
      <c r="BS937">
        <v>0</v>
      </c>
      <c r="BT937">
        <v>0</v>
      </c>
      <c r="BU937">
        <v>0</v>
      </c>
      <c r="BV937">
        <v>0</v>
      </c>
      <c r="BW937">
        <v>0</v>
      </c>
      <c r="BX937">
        <v>0</v>
      </c>
      <c r="BY937">
        <v>0</v>
      </c>
      <c r="BZ937">
        <v>0</v>
      </c>
      <c r="CA937">
        <v>0</v>
      </c>
      <c r="CB937">
        <v>0</v>
      </c>
      <c r="CC937">
        <v>0</v>
      </c>
      <c r="CD937">
        <v>0</v>
      </c>
      <c r="CE937">
        <v>0</v>
      </c>
      <c r="CF937">
        <v>0</v>
      </c>
      <c r="CG937">
        <v>2</v>
      </c>
      <c r="CH937">
        <v>0</v>
      </c>
      <c r="CI937">
        <v>0</v>
      </c>
      <c r="CJ937">
        <v>0</v>
      </c>
      <c r="CK937">
        <v>0</v>
      </c>
      <c r="CL937">
        <v>0</v>
      </c>
      <c r="CM937">
        <v>0</v>
      </c>
      <c r="CN937">
        <v>0</v>
      </c>
      <c r="CO937">
        <v>0</v>
      </c>
      <c r="CP937">
        <v>0</v>
      </c>
      <c r="CQ937">
        <v>0</v>
      </c>
      <c r="CR937">
        <v>0</v>
      </c>
      <c r="CS937">
        <v>0</v>
      </c>
      <c r="CT937">
        <v>0</v>
      </c>
      <c r="CU937">
        <v>0</v>
      </c>
      <c r="CV937">
        <v>0</v>
      </c>
      <c r="CW937">
        <v>0</v>
      </c>
      <c r="CX937">
        <v>0</v>
      </c>
      <c r="CY937">
        <v>0</v>
      </c>
      <c r="CZ937">
        <v>0</v>
      </c>
      <c r="DA937">
        <v>0</v>
      </c>
      <c r="DB937">
        <v>0</v>
      </c>
      <c r="DC937">
        <v>0</v>
      </c>
      <c r="DD937">
        <v>0</v>
      </c>
      <c r="DE937">
        <v>0</v>
      </c>
      <c r="DF937">
        <v>0</v>
      </c>
      <c r="DG937">
        <v>0</v>
      </c>
      <c r="DH937">
        <v>0</v>
      </c>
      <c r="DI937">
        <v>0</v>
      </c>
      <c r="DJ937">
        <v>0</v>
      </c>
      <c r="DK937">
        <v>0</v>
      </c>
      <c r="DL937">
        <v>0</v>
      </c>
      <c r="DM937">
        <v>0</v>
      </c>
      <c r="DN937">
        <v>0</v>
      </c>
      <c r="DO937">
        <v>0</v>
      </c>
      <c r="DP937">
        <v>0</v>
      </c>
      <c r="DQ937">
        <v>0</v>
      </c>
      <c r="DR937">
        <v>0</v>
      </c>
      <c r="DS937">
        <v>0</v>
      </c>
      <c r="DT937">
        <v>0</v>
      </c>
      <c r="DU937">
        <v>0</v>
      </c>
      <c r="DV937">
        <v>0</v>
      </c>
      <c r="DW937">
        <v>0</v>
      </c>
      <c r="DX937">
        <v>2</v>
      </c>
      <c r="DY937">
        <v>0</v>
      </c>
      <c r="DZ937">
        <v>0</v>
      </c>
      <c r="EA937">
        <v>0</v>
      </c>
      <c r="EB937">
        <v>0</v>
      </c>
      <c r="EC937">
        <v>0</v>
      </c>
      <c r="ED937">
        <v>0</v>
      </c>
      <c r="EE937">
        <v>0</v>
      </c>
      <c r="EF937">
        <v>0</v>
      </c>
      <c r="EG937">
        <v>0</v>
      </c>
      <c r="EH937">
        <v>0</v>
      </c>
      <c r="EI937">
        <v>0</v>
      </c>
      <c r="EJ937">
        <v>0</v>
      </c>
      <c r="EK937">
        <v>0</v>
      </c>
      <c r="EL937">
        <v>0</v>
      </c>
      <c r="EM937">
        <v>0</v>
      </c>
      <c r="EN937">
        <v>0</v>
      </c>
      <c r="EO937">
        <v>0</v>
      </c>
      <c r="EP937">
        <v>0</v>
      </c>
      <c r="EQ937">
        <v>0</v>
      </c>
      <c r="ER937">
        <v>0</v>
      </c>
      <c r="ES937">
        <v>0</v>
      </c>
      <c r="ET937">
        <v>0</v>
      </c>
      <c r="EU937">
        <v>0</v>
      </c>
      <c r="EV937">
        <v>0</v>
      </c>
      <c r="EW937">
        <v>0</v>
      </c>
      <c r="EX937">
        <v>0</v>
      </c>
      <c r="EY937">
        <v>0</v>
      </c>
      <c r="EZ937">
        <v>0</v>
      </c>
      <c r="FA937">
        <v>0</v>
      </c>
      <c r="FB937">
        <v>0</v>
      </c>
      <c r="FC937">
        <v>0</v>
      </c>
      <c r="FD937">
        <v>0</v>
      </c>
      <c r="FE937">
        <v>0</v>
      </c>
      <c r="FF937">
        <v>0</v>
      </c>
      <c r="FG937">
        <v>120</v>
      </c>
      <c r="FH937">
        <v>0</v>
      </c>
      <c r="FI937">
        <v>85</v>
      </c>
      <c r="FJ937">
        <v>0</v>
      </c>
      <c r="FK937">
        <v>0</v>
      </c>
      <c r="FL937">
        <v>0</v>
      </c>
      <c r="FM937">
        <v>0</v>
      </c>
      <c r="FN937">
        <v>0</v>
      </c>
      <c r="FO937">
        <v>0</v>
      </c>
      <c r="FP937">
        <v>0</v>
      </c>
    </row>
    <row r="938" spans="1:172" x14ac:dyDescent="0.2">
      <c r="A938">
        <v>12191</v>
      </c>
      <c r="B938" t="s">
        <v>930</v>
      </c>
      <c r="C938" t="s">
        <v>72</v>
      </c>
      <c r="D938" t="s">
        <v>624</v>
      </c>
      <c r="E938">
        <v>1996</v>
      </c>
      <c r="F938">
        <v>24</v>
      </c>
      <c r="G938" t="s">
        <v>773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>
        <v>0</v>
      </c>
      <c r="BH938">
        <v>0</v>
      </c>
      <c r="BI938">
        <v>0</v>
      </c>
      <c r="BJ938">
        <v>0</v>
      </c>
      <c r="BK938">
        <v>0</v>
      </c>
      <c r="BL938">
        <v>0</v>
      </c>
      <c r="BM938">
        <v>0</v>
      </c>
      <c r="BN938">
        <v>0</v>
      </c>
      <c r="BO938">
        <v>0</v>
      </c>
      <c r="BP938">
        <v>0</v>
      </c>
      <c r="BQ938">
        <v>0</v>
      </c>
      <c r="BR938">
        <v>0</v>
      </c>
      <c r="BS938">
        <v>0</v>
      </c>
      <c r="BT938">
        <v>0</v>
      </c>
      <c r="BU938">
        <v>0</v>
      </c>
      <c r="BV938">
        <v>0</v>
      </c>
      <c r="BW938">
        <v>0</v>
      </c>
      <c r="BX938">
        <v>0</v>
      </c>
      <c r="BY938">
        <v>0</v>
      </c>
      <c r="BZ938">
        <v>0</v>
      </c>
      <c r="CA938">
        <v>0</v>
      </c>
      <c r="CB938">
        <v>0</v>
      </c>
      <c r="CC938">
        <v>0</v>
      </c>
      <c r="CD938">
        <v>0</v>
      </c>
      <c r="CE938">
        <v>0</v>
      </c>
      <c r="CF938">
        <v>0</v>
      </c>
      <c r="CG938">
        <v>0</v>
      </c>
      <c r="CH938">
        <v>0</v>
      </c>
      <c r="CI938">
        <v>0</v>
      </c>
      <c r="CJ938">
        <v>0</v>
      </c>
      <c r="CK938">
        <v>0</v>
      </c>
      <c r="CL938">
        <v>0</v>
      </c>
      <c r="CM938">
        <v>0</v>
      </c>
      <c r="CN938">
        <v>0</v>
      </c>
      <c r="CO938">
        <v>0</v>
      </c>
      <c r="CP938">
        <v>0</v>
      </c>
      <c r="CQ938">
        <v>0</v>
      </c>
      <c r="CR938">
        <v>0</v>
      </c>
      <c r="CS938">
        <v>0</v>
      </c>
      <c r="CT938">
        <v>0</v>
      </c>
      <c r="CU938">
        <v>0</v>
      </c>
      <c r="CV938">
        <v>0</v>
      </c>
      <c r="CW938">
        <v>0</v>
      </c>
      <c r="CX938">
        <v>0</v>
      </c>
      <c r="CY938">
        <v>0</v>
      </c>
      <c r="CZ938">
        <v>0</v>
      </c>
      <c r="DA938">
        <v>0</v>
      </c>
      <c r="DB938">
        <v>0</v>
      </c>
      <c r="DC938">
        <v>0</v>
      </c>
      <c r="DD938">
        <v>0</v>
      </c>
      <c r="DE938">
        <v>0</v>
      </c>
      <c r="DF938">
        <v>0</v>
      </c>
      <c r="DG938">
        <v>0</v>
      </c>
      <c r="DH938">
        <v>0</v>
      </c>
      <c r="DI938">
        <v>0</v>
      </c>
      <c r="DJ938">
        <v>0</v>
      </c>
      <c r="DK938">
        <v>0</v>
      </c>
      <c r="DL938">
        <v>0</v>
      </c>
      <c r="DM938">
        <v>0</v>
      </c>
      <c r="DN938">
        <v>0</v>
      </c>
      <c r="DO938">
        <v>0</v>
      </c>
      <c r="DP938">
        <v>0</v>
      </c>
      <c r="DQ938">
        <v>0</v>
      </c>
      <c r="DR938">
        <v>0</v>
      </c>
      <c r="DS938">
        <v>0</v>
      </c>
      <c r="DT938">
        <v>0</v>
      </c>
      <c r="DU938">
        <v>0</v>
      </c>
      <c r="DV938">
        <v>0</v>
      </c>
      <c r="DW938">
        <v>0</v>
      </c>
      <c r="DX938">
        <v>0</v>
      </c>
      <c r="DY938">
        <v>0</v>
      </c>
      <c r="DZ938">
        <v>0</v>
      </c>
      <c r="EA938">
        <v>0</v>
      </c>
      <c r="EB938">
        <v>0</v>
      </c>
      <c r="EC938">
        <v>0</v>
      </c>
      <c r="ED938">
        <v>0</v>
      </c>
      <c r="EE938">
        <v>0</v>
      </c>
      <c r="EF938">
        <v>0</v>
      </c>
      <c r="EG938">
        <v>0</v>
      </c>
      <c r="EH938">
        <v>0</v>
      </c>
      <c r="EI938">
        <v>0</v>
      </c>
      <c r="EJ938">
        <v>0</v>
      </c>
      <c r="EK938">
        <v>0</v>
      </c>
      <c r="EL938">
        <v>0</v>
      </c>
      <c r="EM938">
        <v>0</v>
      </c>
      <c r="EN938">
        <v>0</v>
      </c>
      <c r="EO938">
        <v>0</v>
      </c>
      <c r="EP938">
        <v>0</v>
      </c>
      <c r="EQ938">
        <v>0</v>
      </c>
      <c r="ER938">
        <v>0</v>
      </c>
      <c r="ES938">
        <v>0</v>
      </c>
      <c r="ET938">
        <v>0</v>
      </c>
      <c r="EU938">
        <v>0</v>
      </c>
      <c r="EV938">
        <v>0</v>
      </c>
      <c r="EW938">
        <v>0</v>
      </c>
      <c r="EX938">
        <v>0</v>
      </c>
      <c r="EY938">
        <v>0</v>
      </c>
      <c r="EZ938">
        <v>0</v>
      </c>
      <c r="FA938">
        <v>0</v>
      </c>
      <c r="FB938">
        <v>0</v>
      </c>
      <c r="FC938">
        <v>0</v>
      </c>
      <c r="FD938">
        <v>0</v>
      </c>
      <c r="FE938">
        <v>0</v>
      </c>
      <c r="FF938">
        <v>0</v>
      </c>
      <c r="FG938">
        <v>0</v>
      </c>
      <c r="FH938">
        <v>0</v>
      </c>
      <c r="FI938">
        <v>0</v>
      </c>
      <c r="FJ938">
        <v>0</v>
      </c>
      <c r="FK938">
        <v>0</v>
      </c>
      <c r="FL938">
        <v>0</v>
      </c>
      <c r="FM938">
        <v>0</v>
      </c>
      <c r="FN938">
        <v>0</v>
      </c>
      <c r="FO938">
        <v>0</v>
      </c>
      <c r="FP938">
        <v>0</v>
      </c>
    </row>
    <row r="939" spans="1:172" x14ac:dyDescent="0.2">
      <c r="A939">
        <v>12195</v>
      </c>
      <c r="B939" t="s">
        <v>959</v>
      </c>
      <c r="C939" t="s">
        <v>43</v>
      </c>
      <c r="D939" t="s">
        <v>624</v>
      </c>
      <c r="E939">
        <v>1956</v>
      </c>
      <c r="F939">
        <v>64</v>
      </c>
      <c r="G939" t="s">
        <v>767</v>
      </c>
      <c r="H939">
        <v>0</v>
      </c>
      <c r="I939">
        <v>0</v>
      </c>
      <c r="J939">
        <v>63.7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v>0</v>
      </c>
      <c r="BH939">
        <v>0</v>
      </c>
      <c r="BI939">
        <v>0</v>
      </c>
      <c r="BJ939">
        <v>0</v>
      </c>
      <c r="BK939">
        <v>0</v>
      </c>
      <c r="BL939">
        <v>0</v>
      </c>
      <c r="BM939">
        <v>0</v>
      </c>
      <c r="BN939">
        <v>0</v>
      </c>
      <c r="BO939">
        <v>0</v>
      </c>
      <c r="BP939">
        <v>0</v>
      </c>
      <c r="BQ939">
        <v>0</v>
      </c>
      <c r="BR939">
        <v>0</v>
      </c>
      <c r="BS939">
        <v>0</v>
      </c>
      <c r="BT939">
        <v>0</v>
      </c>
      <c r="BU939">
        <v>0</v>
      </c>
      <c r="BV939">
        <v>0</v>
      </c>
      <c r="BW939">
        <v>0</v>
      </c>
      <c r="BX939">
        <v>0</v>
      </c>
      <c r="BY939">
        <v>0</v>
      </c>
      <c r="BZ939">
        <v>0</v>
      </c>
      <c r="CA939">
        <v>0</v>
      </c>
      <c r="CB939">
        <v>0</v>
      </c>
      <c r="CC939">
        <v>0</v>
      </c>
      <c r="CD939">
        <v>0</v>
      </c>
      <c r="CE939">
        <v>0</v>
      </c>
      <c r="CF939">
        <v>0</v>
      </c>
      <c r="CG939">
        <v>0</v>
      </c>
      <c r="CH939">
        <v>0</v>
      </c>
      <c r="CI939">
        <v>0</v>
      </c>
      <c r="CJ939">
        <v>0</v>
      </c>
      <c r="CK939">
        <v>0</v>
      </c>
      <c r="CL939">
        <v>0</v>
      </c>
      <c r="CM939">
        <v>0</v>
      </c>
      <c r="CN939">
        <v>0</v>
      </c>
      <c r="CO939">
        <v>0</v>
      </c>
      <c r="CP939">
        <v>0</v>
      </c>
      <c r="CQ939">
        <v>0</v>
      </c>
      <c r="CR939">
        <v>0</v>
      </c>
      <c r="CS939">
        <v>0</v>
      </c>
      <c r="CT939">
        <v>0</v>
      </c>
      <c r="CU939">
        <v>0</v>
      </c>
      <c r="CV939">
        <v>0</v>
      </c>
      <c r="CW939">
        <v>0</v>
      </c>
      <c r="CX939">
        <v>0</v>
      </c>
      <c r="CY939">
        <v>0</v>
      </c>
      <c r="CZ939">
        <v>0</v>
      </c>
      <c r="DA939">
        <v>0</v>
      </c>
      <c r="DB939">
        <v>0</v>
      </c>
      <c r="DC939">
        <v>0</v>
      </c>
      <c r="DD939">
        <v>0</v>
      </c>
      <c r="DE939">
        <v>0</v>
      </c>
      <c r="DF939">
        <v>0</v>
      </c>
      <c r="DG939">
        <v>0</v>
      </c>
      <c r="DH939">
        <v>0</v>
      </c>
      <c r="DI939">
        <v>0</v>
      </c>
      <c r="DJ939">
        <v>0</v>
      </c>
      <c r="DK939">
        <v>0</v>
      </c>
      <c r="DL939">
        <v>0</v>
      </c>
      <c r="DM939">
        <v>0</v>
      </c>
      <c r="DN939">
        <v>0</v>
      </c>
      <c r="DO939">
        <v>0</v>
      </c>
      <c r="DP939">
        <v>0</v>
      </c>
      <c r="DQ939">
        <v>0</v>
      </c>
      <c r="DR939">
        <v>0</v>
      </c>
      <c r="DS939">
        <v>0</v>
      </c>
      <c r="DT939">
        <v>0</v>
      </c>
      <c r="DU939">
        <v>0</v>
      </c>
      <c r="DV939">
        <v>0</v>
      </c>
      <c r="DW939">
        <v>0</v>
      </c>
      <c r="DX939">
        <v>0</v>
      </c>
      <c r="DY939">
        <v>0</v>
      </c>
      <c r="DZ939">
        <v>0</v>
      </c>
      <c r="EA939">
        <v>0</v>
      </c>
      <c r="EB939">
        <v>0</v>
      </c>
      <c r="EC939">
        <v>0</v>
      </c>
      <c r="ED939">
        <v>16</v>
      </c>
      <c r="EE939">
        <v>0</v>
      </c>
      <c r="EF939">
        <v>0</v>
      </c>
      <c r="EG939">
        <v>0</v>
      </c>
      <c r="EH939">
        <v>0</v>
      </c>
      <c r="EI939">
        <v>0</v>
      </c>
      <c r="EJ939">
        <v>0</v>
      </c>
      <c r="EK939">
        <v>0</v>
      </c>
      <c r="EL939">
        <v>0</v>
      </c>
      <c r="EM939">
        <v>0</v>
      </c>
      <c r="EN939">
        <v>0</v>
      </c>
      <c r="EO939">
        <v>0</v>
      </c>
      <c r="EP939">
        <v>4</v>
      </c>
      <c r="EQ939">
        <v>0</v>
      </c>
      <c r="ER939">
        <v>0</v>
      </c>
      <c r="ES939">
        <v>0</v>
      </c>
      <c r="ET939">
        <v>0</v>
      </c>
      <c r="EU939">
        <v>0</v>
      </c>
      <c r="EV939">
        <v>0</v>
      </c>
      <c r="EW939">
        <v>0</v>
      </c>
      <c r="EX939">
        <v>0</v>
      </c>
      <c r="EY939">
        <v>0</v>
      </c>
      <c r="EZ939">
        <v>0</v>
      </c>
      <c r="FA939">
        <v>0</v>
      </c>
      <c r="FB939">
        <v>55</v>
      </c>
      <c r="FC939">
        <v>0</v>
      </c>
      <c r="FD939">
        <v>0</v>
      </c>
      <c r="FE939">
        <v>450</v>
      </c>
      <c r="FF939">
        <v>0</v>
      </c>
      <c r="FG939">
        <v>0</v>
      </c>
      <c r="FH939">
        <v>0</v>
      </c>
      <c r="FI939">
        <v>0</v>
      </c>
      <c r="FJ939">
        <v>0</v>
      </c>
      <c r="FK939">
        <v>0</v>
      </c>
      <c r="FL939">
        <v>0</v>
      </c>
      <c r="FM939">
        <v>0</v>
      </c>
      <c r="FN939">
        <v>0</v>
      </c>
      <c r="FO939">
        <v>0</v>
      </c>
      <c r="FP939">
        <v>0</v>
      </c>
    </row>
    <row r="940" spans="1:172" x14ac:dyDescent="0.2">
      <c r="A940">
        <v>12198</v>
      </c>
      <c r="B940" t="s">
        <v>929</v>
      </c>
      <c r="C940" t="s">
        <v>87</v>
      </c>
      <c r="D940" t="s">
        <v>625</v>
      </c>
      <c r="E940">
        <v>2003</v>
      </c>
      <c r="F940">
        <v>17</v>
      </c>
      <c r="G940" t="s">
        <v>779</v>
      </c>
      <c r="H940">
        <v>0</v>
      </c>
      <c r="I940">
        <v>888</v>
      </c>
      <c r="J940">
        <v>735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v>0</v>
      </c>
      <c r="BH940">
        <v>0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0</v>
      </c>
      <c r="BP940">
        <v>0</v>
      </c>
      <c r="BQ940">
        <v>0</v>
      </c>
      <c r="BR940">
        <v>0</v>
      </c>
      <c r="BS940">
        <v>0</v>
      </c>
      <c r="BT940">
        <v>0</v>
      </c>
      <c r="BU940">
        <v>0</v>
      </c>
      <c r="BV940">
        <v>0</v>
      </c>
      <c r="BW940">
        <v>0</v>
      </c>
      <c r="BX940">
        <v>0</v>
      </c>
      <c r="BY940">
        <v>0</v>
      </c>
      <c r="BZ940">
        <v>0</v>
      </c>
      <c r="CA940">
        <v>0</v>
      </c>
      <c r="CB940">
        <v>0</v>
      </c>
      <c r="CC940">
        <v>0</v>
      </c>
      <c r="CD940">
        <v>0</v>
      </c>
      <c r="CE940">
        <v>0</v>
      </c>
      <c r="CF940">
        <v>0</v>
      </c>
      <c r="CG940">
        <v>0</v>
      </c>
      <c r="CH940">
        <v>0</v>
      </c>
      <c r="CI940">
        <v>0</v>
      </c>
      <c r="CJ940">
        <v>0</v>
      </c>
      <c r="CK940">
        <v>0</v>
      </c>
      <c r="CL940">
        <v>0</v>
      </c>
      <c r="CM940">
        <v>0</v>
      </c>
      <c r="CN940">
        <v>0</v>
      </c>
      <c r="CO940">
        <v>0</v>
      </c>
      <c r="CP940">
        <v>0</v>
      </c>
      <c r="CQ940">
        <v>0</v>
      </c>
      <c r="CR940">
        <v>0</v>
      </c>
      <c r="CS940">
        <v>0</v>
      </c>
      <c r="CT940">
        <v>0</v>
      </c>
      <c r="CU940">
        <v>0</v>
      </c>
      <c r="CV940">
        <v>0</v>
      </c>
      <c r="CW940">
        <v>0</v>
      </c>
      <c r="CX940">
        <v>0</v>
      </c>
      <c r="CY940">
        <v>0</v>
      </c>
      <c r="CZ940">
        <v>0</v>
      </c>
      <c r="DA940">
        <v>0</v>
      </c>
      <c r="DB940">
        <v>0</v>
      </c>
      <c r="DC940">
        <v>0</v>
      </c>
      <c r="DD940">
        <v>0</v>
      </c>
      <c r="DE940">
        <v>0</v>
      </c>
      <c r="DF940">
        <v>0</v>
      </c>
      <c r="DG940">
        <v>0</v>
      </c>
      <c r="DH940">
        <v>0</v>
      </c>
      <c r="DI940">
        <v>0</v>
      </c>
      <c r="DJ940">
        <v>0</v>
      </c>
      <c r="DK940">
        <v>0</v>
      </c>
      <c r="DL940">
        <v>0</v>
      </c>
      <c r="DM940">
        <v>0</v>
      </c>
      <c r="DN940">
        <v>0</v>
      </c>
      <c r="DO940">
        <v>0</v>
      </c>
      <c r="DP940">
        <v>0</v>
      </c>
      <c r="DQ940">
        <v>0</v>
      </c>
      <c r="DR940">
        <v>0</v>
      </c>
      <c r="DS940">
        <v>0</v>
      </c>
      <c r="DT940">
        <v>0</v>
      </c>
      <c r="DU940">
        <v>0</v>
      </c>
      <c r="DV940">
        <v>0</v>
      </c>
      <c r="DW940">
        <v>0</v>
      </c>
      <c r="DX940">
        <v>0</v>
      </c>
      <c r="DY940">
        <v>0</v>
      </c>
      <c r="DZ940">
        <v>0</v>
      </c>
      <c r="EA940">
        <v>0</v>
      </c>
      <c r="EB940">
        <v>0</v>
      </c>
      <c r="EC940">
        <v>0</v>
      </c>
      <c r="ED940">
        <v>0</v>
      </c>
      <c r="EE940">
        <v>0</v>
      </c>
      <c r="EF940">
        <v>0</v>
      </c>
      <c r="EG940">
        <v>0</v>
      </c>
      <c r="EH940">
        <v>0</v>
      </c>
      <c r="EI940">
        <v>0</v>
      </c>
      <c r="EJ940">
        <v>0</v>
      </c>
      <c r="EK940">
        <v>0</v>
      </c>
      <c r="EL940">
        <v>0</v>
      </c>
      <c r="EM940">
        <v>0</v>
      </c>
      <c r="EN940">
        <v>0</v>
      </c>
      <c r="EO940">
        <v>0</v>
      </c>
      <c r="EP940">
        <v>0</v>
      </c>
      <c r="EQ940">
        <v>0</v>
      </c>
      <c r="ER940">
        <v>0</v>
      </c>
      <c r="ES940">
        <v>0</v>
      </c>
      <c r="ET940">
        <v>0</v>
      </c>
      <c r="EU940">
        <v>0</v>
      </c>
      <c r="EV940">
        <v>0</v>
      </c>
      <c r="EW940">
        <v>0</v>
      </c>
      <c r="EX940">
        <v>0</v>
      </c>
      <c r="EY940">
        <v>0</v>
      </c>
      <c r="EZ940">
        <v>0</v>
      </c>
      <c r="FA940">
        <v>0</v>
      </c>
      <c r="FB940">
        <v>0</v>
      </c>
      <c r="FC940">
        <v>0</v>
      </c>
      <c r="FD940">
        <v>0</v>
      </c>
      <c r="FE940">
        <v>0</v>
      </c>
      <c r="FF940">
        <v>81</v>
      </c>
      <c r="FG940">
        <v>0</v>
      </c>
      <c r="FH940">
        <v>0</v>
      </c>
      <c r="FI940">
        <v>0</v>
      </c>
      <c r="FJ940">
        <v>0</v>
      </c>
      <c r="FK940">
        <v>0</v>
      </c>
      <c r="FL940">
        <v>0</v>
      </c>
      <c r="FM940">
        <v>0</v>
      </c>
      <c r="FN940">
        <v>0</v>
      </c>
      <c r="FO940">
        <v>0</v>
      </c>
      <c r="FP940">
        <v>0</v>
      </c>
    </row>
    <row r="941" spans="1:172" x14ac:dyDescent="0.2">
      <c r="A941">
        <v>12201</v>
      </c>
      <c r="B941" t="s">
        <v>875</v>
      </c>
      <c r="C941" t="s">
        <v>75</v>
      </c>
      <c r="D941" t="s">
        <v>625</v>
      </c>
      <c r="E941">
        <v>2007</v>
      </c>
      <c r="F941">
        <v>13</v>
      </c>
      <c r="G941" t="s">
        <v>781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2.75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v>0</v>
      </c>
      <c r="BH941">
        <v>0</v>
      </c>
      <c r="BI941">
        <v>0</v>
      </c>
      <c r="BJ941">
        <v>0</v>
      </c>
      <c r="BK941">
        <v>0</v>
      </c>
      <c r="BL941">
        <v>0</v>
      </c>
      <c r="BM941">
        <v>0</v>
      </c>
      <c r="BN941">
        <v>0</v>
      </c>
      <c r="BO941">
        <v>0</v>
      </c>
      <c r="BP941">
        <v>0</v>
      </c>
      <c r="BQ941">
        <v>0</v>
      </c>
      <c r="BR941">
        <v>0</v>
      </c>
      <c r="BS941">
        <v>0</v>
      </c>
      <c r="BT941">
        <v>0</v>
      </c>
      <c r="BU941">
        <v>0</v>
      </c>
      <c r="BV941">
        <v>0</v>
      </c>
      <c r="BW941">
        <v>0</v>
      </c>
      <c r="BX941">
        <v>0</v>
      </c>
      <c r="BY941">
        <v>0</v>
      </c>
      <c r="BZ941">
        <v>0</v>
      </c>
      <c r="CA941">
        <v>0</v>
      </c>
      <c r="CB941">
        <v>0</v>
      </c>
      <c r="CC941">
        <v>0</v>
      </c>
      <c r="CD941">
        <v>0</v>
      </c>
      <c r="CE941">
        <v>0</v>
      </c>
      <c r="CF941">
        <v>0</v>
      </c>
      <c r="CG941">
        <v>0</v>
      </c>
      <c r="CH941">
        <v>6.5</v>
      </c>
      <c r="CI941">
        <v>0</v>
      </c>
      <c r="CJ941">
        <v>0</v>
      </c>
      <c r="CK941">
        <v>0</v>
      </c>
      <c r="CL941">
        <v>0</v>
      </c>
      <c r="CM941">
        <v>0</v>
      </c>
      <c r="CN941">
        <v>0</v>
      </c>
      <c r="CO941">
        <v>0</v>
      </c>
      <c r="CP941">
        <v>0</v>
      </c>
      <c r="CQ941">
        <v>0</v>
      </c>
      <c r="CR941">
        <v>0</v>
      </c>
      <c r="CS941">
        <v>1</v>
      </c>
      <c r="CT941">
        <v>0</v>
      </c>
      <c r="CU941">
        <v>0</v>
      </c>
      <c r="CV941">
        <v>0</v>
      </c>
      <c r="CW941">
        <v>0</v>
      </c>
      <c r="CX941">
        <v>0</v>
      </c>
      <c r="CY941">
        <v>0</v>
      </c>
      <c r="CZ941">
        <v>0</v>
      </c>
      <c r="DA941">
        <v>0</v>
      </c>
      <c r="DB941">
        <v>0</v>
      </c>
      <c r="DC941">
        <v>0</v>
      </c>
      <c r="DD941">
        <v>0</v>
      </c>
      <c r="DE941">
        <v>0</v>
      </c>
      <c r="DF941">
        <v>0</v>
      </c>
      <c r="DG941">
        <v>0</v>
      </c>
      <c r="DH941">
        <v>0</v>
      </c>
      <c r="DI941">
        <v>0</v>
      </c>
      <c r="DJ941">
        <v>0</v>
      </c>
      <c r="DK941">
        <v>0</v>
      </c>
      <c r="DL941">
        <v>0</v>
      </c>
      <c r="DM941">
        <v>0</v>
      </c>
      <c r="DN941">
        <v>0</v>
      </c>
      <c r="DO941">
        <v>0</v>
      </c>
      <c r="DP941">
        <v>0</v>
      </c>
      <c r="DQ941">
        <v>0</v>
      </c>
      <c r="DR941">
        <v>0</v>
      </c>
      <c r="DS941">
        <v>0</v>
      </c>
      <c r="DT941">
        <v>0</v>
      </c>
      <c r="DU941">
        <v>0</v>
      </c>
      <c r="DV941">
        <v>0</v>
      </c>
      <c r="DW941">
        <v>0</v>
      </c>
      <c r="DX941">
        <v>0</v>
      </c>
      <c r="DY941">
        <v>1</v>
      </c>
      <c r="DZ941">
        <v>0</v>
      </c>
      <c r="EA941">
        <v>0</v>
      </c>
      <c r="EB941">
        <v>0</v>
      </c>
      <c r="EC941">
        <v>0</v>
      </c>
      <c r="ED941">
        <v>0</v>
      </c>
      <c r="EE941">
        <v>0</v>
      </c>
      <c r="EF941">
        <v>0</v>
      </c>
      <c r="EG941">
        <v>0</v>
      </c>
      <c r="EH941">
        <v>0</v>
      </c>
      <c r="EI941">
        <v>0</v>
      </c>
      <c r="EJ941">
        <v>0</v>
      </c>
      <c r="EK941">
        <v>0.5</v>
      </c>
      <c r="EL941">
        <v>0</v>
      </c>
      <c r="EM941">
        <v>0</v>
      </c>
      <c r="EN941">
        <v>0</v>
      </c>
      <c r="EO941">
        <v>0</v>
      </c>
      <c r="EP941">
        <v>0</v>
      </c>
      <c r="EQ941">
        <v>0</v>
      </c>
      <c r="ER941">
        <v>0</v>
      </c>
      <c r="ES941">
        <v>0</v>
      </c>
      <c r="ET941">
        <v>0</v>
      </c>
      <c r="EU941">
        <v>0</v>
      </c>
      <c r="EV941">
        <v>0</v>
      </c>
      <c r="EW941">
        <v>0</v>
      </c>
      <c r="EX941">
        <v>0</v>
      </c>
      <c r="EY941">
        <v>0</v>
      </c>
      <c r="EZ941">
        <v>0</v>
      </c>
      <c r="FA941">
        <v>0</v>
      </c>
      <c r="FB941">
        <v>0</v>
      </c>
      <c r="FC941">
        <v>0</v>
      </c>
      <c r="FD941">
        <v>0</v>
      </c>
      <c r="FE941">
        <v>0</v>
      </c>
      <c r="FF941">
        <v>118</v>
      </c>
      <c r="FG941">
        <v>0</v>
      </c>
      <c r="FH941">
        <v>47</v>
      </c>
      <c r="FI941">
        <v>0</v>
      </c>
      <c r="FJ941">
        <v>35</v>
      </c>
      <c r="FK941">
        <v>0</v>
      </c>
      <c r="FL941">
        <v>17</v>
      </c>
      <c r="FM941">
        <v>0</v>
      </c>
      <c r="FN941">
        <v>0</v>
      </c>
      <c r="FO941">
        <v>0</v>
      </c>
      <c r="FP941">
        <v>0</v>
      </c>
    </row>
    <row r="942" spans="1:172" x14ac:dyDescent="0.2">
      <c r="A942">
        <v>12202</v>
      </c>
      <c r="B942" t="s">
        <v>935</v>
      </c>
      <c r="C942" t="s">
        <v>54</v>
      </c>
      <c r="D942" t="s">
        <v>624</v>
      </c>
      <c r="E942">
        <v>1972</v>
      </c>
      <c r="F942">
        <v>48</v>
      </c>
      <c r="G942" t="s">
        <v>772</v>
      </c>
      <c r="H942">
        <v>0</v>
      </c>
      <c r="I942">
        <v>418</v>
      </c>
      <c r="J942">
        <v>849.9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0</v>
      </c>
      <c r="BM942">
        <v>0</v>
      </c>
      <c r="BN942">
        <v>0</v>
      </c>
      <c r="BO942">
        <v>0</v>
      </c>
      <c r="BP942">
        <v>0</v>
      </c>
      <c r="BQ942">
        <v>0</v>
      </c>
      <c r="BR942">
        <v>0</v>
      </c>
      <c r="BS942">
        <v>0</v>
      </c>
      <c r="BT942">
        <v>0</v>
      </c>
      <c r="BU942">
        <v>0</v>
      </c>
      <c r="BV942">
        <v>0</v>
      </c>
      <c r="BW942">
        <v>0</v>
      </c>
      <c r="BX942">
        <v>0</v>
      </c>
      <c r="BY942">
        <v>0</v>
      </c>
      <c r="BZ942">
        <v>0</v>
      </c>
      <c r="CA942">
        <v>0</v>
      </c>
      <c r="CB942">
        <v>0</v>
      </c>
      <c r="CC942">
        <v>0</v>
      </c>
      <c r="CD942">
        <v>0</v>
      </c>
      <c r="CE942">
        <v>0</v>
      </c>
      <c r="CF942">
        <v>0</v>
      </c>
      <c r="CG942">
        <v>0</v>
      </c>
      <c r="CH942">
        <v>0</v>
      </c>
      <c r="CI942">
        <v>0</v>
      </c>
      <c r="CJ942">
        <v>0</v>
      </c>
      <c r="CK942">
        <v>0</v>
      </c>
      <c r="CL942">
        <v>0</v>
      </c>
      <c r="CM942">
        <v>0</v>
      </c>
      <c r="CN942">
        <v>0</v>
      </c>
      <c r="CO942">
        <v>0</v>
      </c>
      <c r="CP942">
        <v>0</v>
      </c>
      <c r="CQ942">
        <v>0</v>
      </c>
      <c r="CR942">
        <v>0</v>
      </c>
      <c r="CS942">
        <v>0</v>
      </c>
      <c r="CT942">
        <v>0</v>
      </c>
      <c r="CU942">
        <v>0</v>
      </c>
      <c r="CV942">
        <v>0</v>
      </c>
      <c r="CW942">
        <v>0</v>
      </c>
      <c r="CX942">
        <v>0</v>
      </c>
      <c r="CY942">
        <v>0</v>
      </c>
      <c r="CZ942">
        <v>0</v>
      </c>
      <c r="DA942">
        <v>0</v>
      </c>
      <c r="DB942">
        <v>0</v>
      </c>
      <c r="DC942">
        <v>0</v>
      </c>
      <c r="DD942">
        <v>0</v>
      </c>
      <c r="DE942">
        <v>0</v>
      </c>
      <c r="DF942">
        <v>0</v>
      </c>
      <c r="DG942">
        <v>0</v>
      </c>
      <c r="DH942">
        <v>0</v>
      </c>
      <c r="DI942">
        <v>0</v>
      </c>
      <c r="DJ942">
        <v>0</v>
      </c>
      <c r="DK942">
        <v>0</v>
      </c>
      <c r="DL942">
        <v>0</v>
      </c>
      <c r="DM942">
        <v>0</v>
      </c>
      <c r="DN942">
        <v>0</v>
      </c>
      <c r="DO942">
        <v>0</v>
      </c>
      <c r="DP942">
        <v>0</v>
      </c>
      <c r="DQ942">
        <v>0</v>
      </c>
      <c r="DR942">
        <v>0</v>
      </c>
      <c r="DS942">
        <v>0</v>
      </c>
      <c r="DT942">
        <v>0</v>
      </c>
      <c r="DU942">
        <v>0</v>
      </c>
      <c r="DV942">
        <v>0</v>
      </c>
      <c r="DW942">
        <v>0</v>
      </c>
      <c r="DX942">
        <v>0</v>
      </c>
      <c r="DY942">
        <v>0</v>
      </c>
      <c r="DZ942">
        <v>0</v>
      </c>
      <c r="EA942">
        <v>0</v>
      </c>
      <c r="EB942">
        <v>0</v>
      </c>
      <c r="EC942">
        <v>0</v>
      </c>
      <c r="ED942">
        <v>0</v>
      </c>
      <c r="EE942">
        <v>0</v>
      </c>
      <c r="EF942">
        <v>0</v>
      </c>
      <c r="EG942">
        <v>0</v>
      </c>
      <c r="EH942">
        <v>0</v>
      </c>
      <c r="EI942">
        <v>0</v>
      </c>
      <c r="EJ942">
        <v>0</v>
      </c>
      <c r="EK942">
        <v>0</v>
      </c>
      <c r="EL942">
        <v>0</v>
      </c>
      <c r="EM942">
        <v>0</v>
      </c>
      <c r="EN942">
        <v>0</v>
      </c>
      <c r="EO942">
        <v>0</v>
      </c>
      <c r="EP942">
        <v>0</v>
      </c>
      <c r="EQ942">
        <v>0</v>
      </c>
      <c r="ER942">
        <v>0</v>
      </c>
      <c r="ES942">
        <v>0</v>
      </c>
      <c r="ET942">
        <v>0</v>
      </c>
      <c r="EU942">
        <v>0</v>
      </c>
      <c r="EV942">
        <v>0</v>
      </c>
      <c r="EW942">
        <v>0</v>
      </c>
      <c r="EX942">
        <v>0</v>
      </c>
      <c r="EY942">
        <v>0</v>
      </c>
      <c r="EZ942">
        <v>0</v>
      </c>
      <c r="FA942">
        <v>0</v>
      </c>
      <c r="FB942">
        <v>0</v>
      </c>
      <c r="FC942">
        <v>0</v>
      </c>
      <c r="FD942">
        <v>0</v>
      </c>
      <c r="FE942">
        <v>148</v>
      </c>
      <c r="FF942">
        <v>0</v>
      </c>
      <c r="FG942">
        <v>0</v>
      </c>
      <c r="FH942">
        <v>0</v>
      </c>
      <c r="FI942">
        <v>0</v>
      </c>
      <c r="FJ942">
        <v>0</v>
      </c>
      <c r="FK942">
        <v>0</v>
      </c>
      <c r="FL942">
        <v>0</v>
      </c>
      <c r="FM942">
        <v>0</v>
      </c>
      <c r="FN942">
        <v>0</v>
      </c>
      <c r="FO942">
        <v>0</v>
      </c>
      <c r="FP942">
        <v>0</v>
      </c>
    </row>
    <row r="943" spans="1:172" x14ac:dyDescent="0.2">
      <c r="A943">
        <v>12203</v>
      </c>
      <c r="B943" t="s">
        <v>868</v>
      </c>
      <c r="C943" t="s">
        <v>75</v>
      </c>
      <c r="D943" t="s">
        <v>625</v>
      </c>
      <c r="E943">
        <v>2010</v>
      </c>
      <c r="F943">
        <v>10</v>
      </c>
      <c r="G943" t="s">
        <v>785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3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3.5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v>0</v>
      </c>
      <c r="BH943">
        <v>0</v>
      </c>
      <c r="BI943">
        <v>0</v>
      </c>
      <c r="BJ943">
        <v>0</v>
      </c>
      <c r="BK943">
        <v>0</v>
      </c>
      <c r="BL943">
        <v>0</v>
      </c>
      <c r="BM943">
        <v>0</v>
      </c>
      <c r="BN943">
        <v>0</v>
      </c>
      <c r="BO943">
        <v>0</v>
      </c>
      <c r="BP943">
        <v>0</v>
      </c>
      <c r="BQ943">
        <v>0</v>
      </c>
      <c r="BR943">
        <v>0</v>
      </c>
      <c r="BS943">
        <v>0</v>
      </c>
      <c r="BT943">
        <v>0</v>
      </c>
      <c r="BU943">
        <v>0</v>
      </c>
      <c r="BV943">
        <v>0</v>
      </c>
      <c r="BW943">
        <v>0</v>
      </c>
      <c r="BX943">
        <v>0</v>
      </c>
      <c r="BY943">
        <v>0</v>
      </c>
      <c r="BZ943">
        <v>0</v>
      </c>
      <c r="CA943">
        <v>0</v>
      </c>
      <c r="CB943">
        <v>0</v>
      </c>
      <c r="CC943">
        <v>0</v>
      </c>
      <c r="CD943">
        <v>0</v>
      </c>
      <c r="CE943">
        <v>0</v>
      </c>
      <c r="CF943">
        <v>0</v>
      </c>
      <c r="CG943">
        <v>0</v>
      </c>
      <c r="CH943">
        <v>0</v>
      </c>
      <c r="CI943">
        <v>0</v>
      </c>
      <c r="CJ943">
        <v>13</v>
      </c>
      <c r="CK943">
        <v>0</v>
      </c>
      <c r="CL943">
        <v>0</v>
      </c>
      <c r="CM943">
        <v>0</v>
      </c>
      <c r="CN943">
        <v>0</v>
      </c>
      <c r="CO943">
        <v>0</v>
      </c>
      <c r="CP943">
        <v>0</v>
      </c>
      <c r="CQ943">
        <v>0</v>
      </c>
      <c r="CR943">
        <v>0</v>
      </c>
      <c r="CS943">
        <v>0</v>
      </c>
      <c r="CT943">
        <v>4</v>
      </c>
      <c r="CU943">
        <v>0</v>
      </c>
      <c r="CV943">
        <v>0</v>
      </c>
      <c r="CW943">
        <v>0</v>
      </c>
      <c r="CX943">
        <v>0</v>
      </c>
      <c r="CY943">
        <v>0</v>
      </c>
      <c r="CZ943">
        <v>0</v>
      </c>
      <c r="DA943">
        <v>0</v>
      </c>
      <c r="DB943">
        <v>0</v>
      </c>
      <c r="DC943">
        <v>0</v>
      </c>
      <c r="DD943">
        <v>0</v>
      </c>
      <c r="DE943">
        <v>0</v>
      </c>
      <c r="DF943">
        <v>0</v>
      </c>
      <c r="DG943">
        <v>0</v>
      </c>
      <c r="DH943">
        <v>0</v>
      </c>
      <c r="DI943">
        <v>0</v>
      </c>
      <c r="DJ943">
        <v>0</v>
      </c>
      <c r="DK943">
        <v>0</v>
      </c>
      <c r="DL943">
        <v>0</v>
      </c>
      <c r="DM943">
        <v>0</v>
      </c>
      <c r="DN943">
        <v>0</v>
      </c>
      <c r="DO943">
        <v>0</v>
      </c>
      <c r="DP943">
        <v>0</v>
      </c>
      <c r="DQ943">
        <v>0</v>
      </c>
      <c r="DR943">
        <v>0</v>
      </c>
      <c r="DS943">
        <v>0</v>
      </c>
      <c r="DT943">
        <v>0</v>
      </c>
      <c r="DU943">
        <v>0</v>
      </c>
      <c r="DV943">
        <v>0</v>
      </c>
      <c r="DW943">
        <v>0</v>
      </c>
      <c r="DX943">
        <v>0</v>
      </c>
      <c r="DY943">
        <v>1</v>
      </c>
      <c r="DZ943">
        <v>1</v>
      </c>
      <c r="EA943">
        <v>0</v>
      </c>
      <c r="EB943">
        <v>0</v>
      </c>
      <c r="EC943">
        <v>0</v>
      </c>
      <c r="ED943">
        <v>0</v>
      </c>
      <c r="EE943">
        <v>0</v>
      </c>
      <c r="EF943">
        <v>0</v>
      </c>
      <c r="EG943">
        <v>0</v>
      </c>
      <c r="EH943">
        <v>0</v>
      </c>
      <c r="EI943">
        <v>0</v>
      </c>
      <c r="EJ943">
        <v>0</v>
      </c>
      <c r="EK943">
        <v>0</v>
      </c>
      <c r="EL943">
        <v>0</v>
      </c>
      <c r="EM943">
        <v>0</v>
      </c>
      <c r="EN943">
        <v>0</v>
      </c>
      <c r="EO943">
        <v>0</v>
      </c>
      <c r="EP943">
        <v>0</v>
      </c>
      <c r="EQ943">
        <v>0</v>
      </c>
      <c r="ER943">
        <v>0</v>
      </c>
      <c r="ES943">
        <v>0</v>
      </c>
      <c r="ET943">
        <v>0</v>
      </c>
      <c r="EU943">
        <v>0</v>
      </c>
      <c r="EV943">
        <v>0</v>
      </c>
      <c r="EW943">
        <v>0</v>
      </c>
      <c r="EX943">
        <v>0</v>
      </c>
      <c r="EY943">
        <v>0</v>
      </c>
      <c r="EZ943">
        <v>0</v>
      </c>
      <c r="FA943">
        <v>0</v>
      </c>
      <c r="FB943">
        <v>0</v>
      </c>
      <c r="FC943">
        <v>0</v>
      </c>
      <c r="FD943">
        <v>0</v>
      </c>
      <c r="FE943">
        <v>0</v>
      </c>
      <c r="FF943">
        <v>104</v>
      </c>
      <c r="FG943">
        <v>0</v>
      </c>
      <c r="FH943">
        <v>60</v>
      </c>
      <c r="FI943">
        <v>0</v>
      </c>
      <c r="FJ943">
        <v>48</v>
      </c>
      <c r="FK943">
        <v>0</v>
      </c>
      <c r="FL943">
        <v>28</v>
      </c>
      <c r="FM943">
        <v>0</v>
      </c>
      <c r="FN943">
        <v>9</v>
      </c>
      <c r="FO943">
        <v>0</v>
      </c>
      <c r="FP943">
        <v>3</v>
      </c>
    </row>
    <row r="944" spans="1:172" x14ac:dyDescent="0.2">
      <c r="A944">
        <v>12204</v>
      </c>
      <c r="B944" t="s">
        <v>972</v>
      </c>
      <c r="C944" t="s">
        <v>54</v>
      </c>
      <c r="D944" t="s">
        <v>624</v>
      </c>
      <c r="E944">
        <v>1997</v>
      </c>
      <c r="F944">
        <v>23</v>
      </c>
      <c r="G944" t="s">
        <v>773</v>
      </c>
      <c r="H944">
        <v>0</v>
      </c>
      <c r="I944">
        <v>0</v>
      </c>
      <c r="J944">
        <v>446.3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v>0</v>
      </c>
      <c r="BH944">
        <v>0</v>
      </c>
      <c r="BI944">
        <v>0</v>
      </c>
      <c r="BJ944">
        <v>0</v>
      </c>
      <c r="BK944">
        <v>0</v>
      </c>
      <c r="BL944">
        <v>0</v>
      </c>
      <c r="BM944">
        <v>0</v>
      </c>
      <c r="BN944">
        <v>0</v>
      </c>
      <c r="BO944">
        <v>0</v>
      </c>
      <c r="BP944">
        <v>0</v>
      </c>
      <c r="BQ944">
        <v>0</v>
      </c>
      <c r="BR944">
        <v>0</v>
      </c>
      <c r="BS944">
        <v>0</v>
      </c>
      <c r="BT944">
        <v>0</v>
      </c>
      <c r="BU944">
        <v>0</v>
      </c>
      <c r="BV944">
        <v>0</v>
      </c>
      <c r="BW944">
        <v>0</v>
      </c>
      <c r="BX944">
        <v>0</v>
      </c>
      <c r="BY944">
        <v>0</v>
      </c>
      <c r="BZ944">
        <v>0</v>
      </c>
      <c r="CA944">
        <v>0</v>
      </c>
      <c r="CB944">
        <v>0</v>
      </c>
      <c r="CC944">
        <v>0</v>
      </c>
      <c r="CD944">
        <v>0</v>
      </c>
      <c r="CE944">
        <v>0</v>
      </c>
      <c r="CF944">
        <v>0</v>
      </c>
      <c r="CG944">
        <v>0</v>
      </c>
      <c r="CH944">
        <v>0</v>
      </c>
      <c r="CI944">
        <v>0</v>
      </c>
      <c r="CJ944">
        <v>0</v>
      </c>
      <c r="CK944">
        <v>0</v>
      </c>
      <c r="CL944">
        <v>0</v>
      </c>
      <c r="CM944">
        <v>0</v>
      </c>
      <c r="CN944">
        <v>0</v>
      </c>
      <c r="CO944">
        <v>0</v>
      </c>
      <c r="CP944">
        <v>0</v>
      </c>
      <c r="CQ944">
        <v>0</v>
      </c>
      <c r="CR944">
        <v>0</v>
      </c>
      <c r="CS944">
        <v>0</v>
      </c>
      <c r="CT944">
        <v>0</v>
      </c>
      <c r="CU944">
        <v>0</v>
      </c>
      <c r="CV944">
        <v>0</v>
      </c>
      <c r="CW944">
        <v>0</v>
      </c>
      <c r="CX944">
        <v>0</v>
      </c>
      <c r="CY944">
        <v>0</v>
      </c>
      <c r="CZ944">
        <v>0</v>
      </c>
      <c r="DA944">
        <v>0</v>
      </c>
      <c r="DB944">
        <v>0</v>
      </c>
      <c r="DC944">
        <v>0</v>
      </c>
      <c r="DD944">
        <v>0</v>
      </c>
      <c r="DE944">
        <v>0</v>
      </c>
      <c r="DF944">
        <v>0</v>
      </c>
      <c r="DG944">
        <v>0</v>
      </c>
      <c r="DH944">
        <v>0</v>
      </c>
      <c r="DI944">
        <v>0</v>
      </c>
      <c r="DJ944">
        <v>0</v>
      </c>
      <c r="DK944">
        <v>0</v>
      </c>
      <c r="DL944">
        <v>0</v>
      </c>
      <c r="DM944">
        <v>0</v>
      </c>
      <c r="DN944">
        <v>0</v>
      </c>
      <c r="DO944">
        <v>0</v>
      </c>
      <c r="DP944">
        <v>0</v>
      </c>
      <c r="DQ944">
        <v>0</v>
      </c>
      <c r="DR944">
        <v>0</v>
      </c>
      <c r="DS944">
        <v>0</v>
      </c>
      <c r="DT944">
        <v>0</v>
      </c>
      <c r="DU944">
        <v>0</v>
      </c>
      <c r="DV944">
        <v>0</v>
      </c>
      <c r="DW944">
        <v>0</v>
      </c>
      <c r="DX944">
        <v>0</v>
      </c>
      <c r="DY944">
        <v>0</v>
      </c>
      <c r="DZ944">
        <v>0</v>
      </c>
      <c r="EA944">
        <v>0</v>
      </c>
      <c r="EB944">
        <v>0</v>
      </c>
      <c r="EC944">
        <v>0</v>
      </c>
      <c r="ED944">
        <v>0</v>
      </c>
      <c r="EE944">
        <v>0</v>
      </c>
      <c r="EF944">
        <v>0</v>
      </c>
      <c r="EG944">
        <v>0</v>
      </c>
      <c r="EH944">
        <v>0</v>
      </c>
      <c r="EI944">
        <v>0</v>
      </c>
      <c r="EJ944">
        <v>0</v>
      </c>
      <c r="EK944">
        <v>0</v>
      </c>
      <c r="EL944">
        <v>0</v>
      </c>
      <c r="EM944">
        <v>0</v>
      </c>
      <c r="EN944">
        <v>0</v>
      </c>
      <c r="EO944">
        <v>0</v>
      </c>
      <c r="EP944">
        <v>0</v>
      </c>
      <c r="EQ944">
        <v>0</v>
      </c>
      <c r="ER944">
        <v>0</v>
      </c>
      <c r="ES944">
        <v>0</v>
      </c>
      <c r="ET944">
        <v>0</v>
      </c>
      <c r="EU944">
        <v>0</v>
      </c>
      <c r="EV944">
        <v>0</v>
      </c>
      <c r="EW944">
        <v>0</v>
      </c>
      <c r="EX944">
        <v>0</v>
      </c>
      <c r="EY944">
        <v>0</v>
      </c>
      <c r="EZ944">
        <v>0</v>
      </c>
      <c r="FA944">
        <v>0</v>
      </c>
      <c r="FB944">
        <v>0</v>
      </c>
      <c r="FC944">
        <v>0</v>
      </c>
      <c r="FD944">
        <v>0</v>
      </c>
      <c r="FE944">
        <v>252</v>
      </c>
      <c r="FF944">
        <v>0</v>
      </c>
      <c r="FG944">
        <v>0</v>
      </c>
      <c r="FH944">
        <v>0</v>
      </c>
      <c r="FI944">
        <v>0</v>
      </c>
      <c r="FJ944">
        <v>0</v>
      </c>
      <c r="FK944">
        <v>0</v>
      </c>
      <c r="FL944">
        <v>0</v>
      </c>
      <c r="FM944">
        <v>0</v>
      </c>
      <c r="FN944">
        <v>0</v>
      </c>
      <c r="FO944">
        <v>0</v>
      </c>
      <c r="FP944">
        <v>0</v>
      </c>
    </row>
    <row r="945" spans="1:172" x14ac:dyDescent="0.2">
      <c r="A945">
        <v>12215</v>
      </c>
      <c r="B945" t="s">
        <v>764</v>
      </c>
      <c r="C945" t="s">
        <v>55</v>
      </c>
      <c r="D945" t="s">
        <v>624</v>
      </c>
      <c r="E945">
        <v>1995</v>
      </c>
      <c r="F945">
        <v>25</v>
      </c>
      <c r="G945" t="s">
        <v>773</v>
      </c>
      <c r="H945">
        <v>0</v>
      </c>
      <c r="I945">
        <v>693.5</v>
      </c>
      <c r="J945">
        <v>1078.9000000000001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3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0</v>
      </c>
      <c r="BM945">
        <v>0</v>
      </c>
      <c r="BN945">
        <v>0</v>
      </c>
      <c r="BO945">
        <v>0</v>
      </c>
      <c r="BP945">
        <v>0</v>
      </c>
      <c r="BQ945">
        <v>0</v>
      </c>
      <c r="BR945">
        <v>0</v>
      </c>
      <c r="BS945">
        <v>0</v>
      </c>
      <c r="BT945">
        <v>0</v>
      </c>
      <c r="BU945">
        <v>0</v>
      </c>
      <c r="BV945">
        <v>0</v>
      </c>
      <c r="BW945">
        <v>0</v>
      </c>
      <c r="BX945">
        <v>0</v>
      </c>
      <c r="BY945">
        <v>0</v>
      </c>
      <c r="BZ945">
        <v>0</v>
      </c>
      <c r="CA945">
        <v>0</v>
      </c>
      <c r="CB945">
        <v>0</v>
      </c>
      <c r="CC945">
        <v>0</v>
      </c>
      <c r="CD945">
        <v>0</v>
      </c>
      <c r="CE945">
        <v>0</v>
      </c>
      <c r="CF945">
        <v>0</v>
      </c>
      <c r="CG945">
        <v>0</v>
      </c>
      <c r="CH945">
        <v>0</v>
      </c>
      <c r="CI945">
        <v>0</v>
      </c>
      <c r="CJ945">
        <v>0</v>
      </c>
      <c r="CK945">
        <v>0</v>
      </c>
      <c r="CL945">
        <v>0</v>
      </c>
      <c r="CM945">
        <v>0</v>
      </c>
      <c r="CN945">
        <v>0</v>
      </c>
      <c r="CO945">
        <v>0</v>
      </c>
      <c r="CP945">
        <v>0</v>
      </c>
      <c r="CQ945">
        <v>0</v>
      </c>
      <c r="CR945">
        <v>0</v>
      </c>
      <c r="CS945">
        <v>0</v>
      </c>
      <c r="CT945">
        <v>0</v>
      </c>
      <c r="CU945">
        <v>0</v>
      </c>
      <c r="CV945">
        <v>0</v>
      </c>
      <c r="CW945">
        <v>0</v>
      </c>
      <c r="CX945">
        <v>0</v>
      </c>
      <c r="CY945">
        <v>0</v>
      </c>
      <c r="CZ945">
        <v>0</v>
      </c>
      <c r="DA945">
        <v>0</v>
      </c>
      <c r="DB945">
        <v>0</v>
      </c>
      <c r="DC945">
        <v>0</v>
      </c>
      <c r="DD945">
        <v>0</v>
      </c>
      <c r="DE945">
        <v>0</v>
      </c>
      <c r="DF945">
        <v>0</v>
      </c>
      <c r="DG945">
        <v>0</v>
      </c>
      <c r="DH945">
        <v>0</v>
      </c>
      <c r="DI945">
        <v>0</v>
      </c>
      <c r="DJ945">
        <v>0</v>
      </c>
      <c r="DK945">
        <v>0</v>
      </c>
      <c r="DL945">
        <v>0</v>
      </c>
      <c r="DM945">
        <v>0</v>
      </c>
      <c r="DN945">
        <v>0</v>
      </c>
      <c r="DO945">
        <v>0</v>
      </c>
      <c r="DP945">
        <v>0</v>
      </c>
      <c r="DQ945">
        <v>0</v>
      </c>
      <c r="DR945">
        <v>0</v>
      </c>
      <c r="DS945">
        <v>0</v>
      </c>
      <c r="DT945">
        <v>2</v>
      </c>
      <c r="DU945">
        <v>0</v>
      </c>
      <c r="DV945">
        <v>0</v>
      </c>
      <c r="DW945">
        <v>0</v>
      </c>
      <c r="DX945">
        <v>0</v>
      </c>
      <c r="DY945">
        <v>0</v>
      </c>
      <c r="DZ945">
        <v>0</v>
      </c>
      <c r="EA945">
        <v>0</v>
      </c>
      <c r="EB945">
        <v>0</v>
      </c>
      <c r="EC945">
        <v>0</v>
      </c>
      <c r="ED945">
        <v>0</v>
      </c>
      <c r="EE945">
        <v>0</v>
      </c>
      <c r="EF945">
        <v>0</v>
      </c>
      <c r="EG945">
        <v>0</v>
      </c>
      <c r="EH945">
        <v>0</v>
      </c>
      <c r="EI945">
        <v>0</v>
      </c>
      <c r="EJ945">
        <v>0</v>
      </c>
      <c r="EK945">
        <v>0</v>
      </c>
      <c r="EL945">
        <v>0</v>
      </c>
      <c r="EM945">
        <v>0</v>
      </c>
      <c r="EN945">
        <v>0</v>
      </c>
      <c r="EO945">
        <v>0</v>
      </c>
      <c r="EP945">
        <v>0</v>
      </c>
      <c r="EQ945">
        <v>0</v>
      </c>
      <c r="ER945">
        <v>0</v>
      </c>
      <c r="ES945">
        <v>0</v>
      </c>
      <c r="ET945">
        <v>0</v>
      </c>
      <c r="EU945">
        <v>0</v>
      </c>
      <c r="EV945">
        <v>0</v>
      </c>
      <c r="EW945">
        <v>0</v>
      </c>
      <c r="EX945">
        <v>0</v>
      </c>
      <c r="EY945">
        <v>0</v>
      </c>
      <c r="EZ945">
        <v>0</v>
      </c>
      <c r="FA945">
        <v>0</v>
      </c>
      <c r="FB945">
        <v>0</v>
      </c>
      <c r="FC945">
        <v>0</v>
      </c>
      <c r="FD945">
        <v>0</v>
      </c>
      <c r="FE945">
        <v>72</v>
      </c>
      <c r="FF945">
        <v>0</v>
      </c>
      <c r="FG945">
        <v>0</v>
      </c>
      <c r="FH945">
        <v>0</v>
      </c>
      <c r="FI945">
        <v>0</v>
      </c>
      <c r="FJ945">
        <v>0</v>
      </c>
      <c r="FK945">
        <v>0</v>
      </c>
      <c r="FL945">
        <v>0</v>
      </c>
      <c r="FM945">
        <v>0</v>
      </c>
      <c r="FN945">
        <v>0</v>
      </c>
      <c r="FO945">
        <v>0</v>
      </c>
      <c r="FP945">
        <v>0</v>
      </c>
    </row>
    <row r="946" spans="1:172" x14ac:dyDescent="0.2">
      <c r="A946">
        <v>12217</v>
      </c>
      <c r="B946" t="s">
        <v>1299</v>
      </c>
      <c r="C946" t="s">
        <v>1264</v>
      </c>
      <c r="D946" t="s">
        <v>625</v>
      </c>
      <c r="E946">
        <v>2003</v>
      </c>
      <c r="F946">
        <v>17</v>
      </c>
      <c r="G946" t="s">
        <v>779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v>0</v>
      </c>
      <c r="BH946">
        <v>0</v>
      </c>
      <c r="BI946">
        <v>0</v>
      </c>
      <c r="BJ946">
        <v>0</v>
      </c>
      <c r="BK946">
        <v>0</v>
      </c>
      <c r="BL946">
        <v>0</v>
      </c>
      <c r="BM946">
        <v>0</v>
      </c>
      <c r="BN946">
        <v>0</v>
      </c>
      <c r="BO946">
        <v>0</v>
      </c>
      <c r="BP946">
        <v>0</v>
      </c>
      <c r="BQ946">
        <v>0</v>
      </c>
      <c r="BR946">
        <v>0</v>
      </c>
      <c r="BS946">
        <v>0</v>
      </c>
      <c r="BT946">
        <v>0</v>
      </c>
      <c r="BU946">
        <v>0</v>
      </c>
      <c r="BV946">
        <v>0</v>
      </c>
      <c r="BW946">
        <v>0</v>
      </c>
      <c r="BX946">
        <v>0</v>
      </c>
      <c r="BY946">
        <v>0</v>
      </c>
      <c r="BZ946">
        <v>0</v>
      </c>
      <c r="CA946">
        <v>0</v>
      </c>
      <c r="CB946">
        <v>0</v>
      </c>
      <c r="CC946">
        <v>0</v>
      </c>
      <c r="CD946">
        <v>0</v>
      </c>
      <c r="CE946">
        <v>0</v>
      </c>
      <c r="CF946">
        <v>0</v>
      </c>
      <c r="CG946">
        <v>0</v>
      </c>
      <c r="CH946">
        <v>0</v>
      </c>
      <c r="CI946">
        <v>0</v>
      </c>
      <c r="CJ946">
        <v>0</v>
      </c>
      <c r="CK946">
        <v>0</v>
      </c>
      <c r="CL946">
        <v>0</v>
      </c>
      <c r="CM946">
        <v>0</v>
      </c>
      <c r="CN946">
        <v>0</v>
      </c>
      <c r="CO946">
        <v>0</v>
      </c>
      <c r="CP946">
        <v>0</v>
      </c>
      <c r="CQ946">
        <v>0</v>
      </c>
      <c r="CR946">
        <v>0</v>
      </c>
      <c r="CS946">
        <v>0</v>
      </c>
      <c r="CT946">
        <v>0</v>
      </c>
      <c r="CU946">
        <v>0</v>
      </c>
      <c r="CV946">
        <v>0</v>
      </c>
      <c r="CW946">
        <v>0</v>
      </c>
      <c r="CX946">
        <v>0</v>
      </c>
      <c r="CY946">
        <v>0</v>
      </c>
      <c r="CZ946">
        <v>0</v>
      </c>
      <c r="DA946">
        <v>0</v>
      </c>
      <c r="DB946">
        <v>0</v>
      </c>
      <c r="DC946">
        <v>0</v>
      </c>
      <c r="DD946">
        <v>0</v>
      </c>
      <c r="DE946">
        <v>0</v>
      </c>
      <c r="DF946">
        <v>0</v>
      </c>
      <c r="DG946">
        <v>0</v>
      </c>
      <c r="DH946">
        <v>0</v>
      </c>
      <c r="DI946">
        <v>0</v>
      </c>
      <c r="DJ946">
        <v>0</v>
      </c>
      <c r="DK946">
        <v>0</v>
      </c>
      <c r="DL946">
        <v>0</v>
      </c>
      <c r="DM946">
        <v>0</v>
      </c>
      <c r="DN946">
        <v>0</v>
      </c>
      <c r="DO946">
        <v>0</v>
      </c>
      <c r="DP946">
        <v>0</v>
      </c>
      <c r="DQ946">
        <v>0</v>
      </c>
      <c r="DR946">
        <v>0</v>
      </c>
      <c r="DS946">
        <v>0</v>
      </c>
      <c r="DT946">
        <v>0</v>
      </c>
      <c r="DU946">
        <v>0</v>
      </c>
      <c r="DV946">
        <v>0</v>
      </c>
      <c r="DW946">
        <v>0</v>
      </c>
      <c r="DX946">
        <v>0</v>
      </c>
      <c r="DY946">
        <v>0</v>
      </c>
      <c r="DZ946">
        <v>0</v>
      </c>
      <c r="EA946">
        <v>0</v>
      </c>
      <c r="EB946">
        <v>0</v>
      </c>
      <c r="EC946">
        <v>0</v>
      </c>
      <c r="ED946">
        <v>0</v>
      </c>
      <c r="EE946">
        <v>0</v>
      </c>
      <c r="EF946">
        <v>0</v>
      </c>
      <c r="EG946">
        <v>0</v>
      </c>
      <c r="EH946">
        <v>12</v>
      </c>
      <c r="EI946">
        <v>2</v>
      </c>
      <c r="EJ946">
        <v>0</v>
      </c>
      <c r="EK946">
        <v>0</v>
      </c>
      <c r="EL946">
        <v>0</v>
      </c>
      <c r="EM946">
        <v>0</v>
      </c>
      <c r="EN946">
        <v>0</v>
      </c>
      <c r="EO946">
        <v>0</v>
      </c>
      <c r="EP946">
        <v>0</v>
      </c>
      <c r="EQ946">
        <v>0</v>
      </c>
      <c r="ER946">
        <v>0</v>
      </c>
      <c r="ES946">
        <v>0</v>
      </c>
      <c r="ET946">
        <v>0</v>
      </c>
      <c r="EU946">
        <v>0</v>
      </c>
      <c r="EV946">
        <v>0</v>
      </c>
      <c r="EW946">
        <v>0</v>
      </c>
      <c r="EX946">
        <v>0</v>
      </c>
      <c r="EY946">
        <v>0</v>
      </c>
      <c r="EZ946">
        <v>0</v>
      </c>
      <c r="FA946">
        <v>0</v>
      </c>
      <c r="FB946">
        <v>0</v>
      </c>
      <c r="FC946">
        <v>0</v>
      </c>
      <c r="FD946">
        <v>0</v>
      </c>
      <c r="FE946">
        <v>0</v>
      </c>
      <c r="FF946">
        <v>0</v>
      </c>
      <c r="FG946">
        <v>0</v>
      </c>
      <c r="FH946">
        <v>8</v>
      </c>
      <c r="FI946">
        <v>0</v>
      </c>
      <c r="FJ946">
        <v>4</v>
      </c>
      <c r="FK946">
        <v>0</v>
      </c>
      <c r="FL946">
        <v>0</v>
      </c>
      <c r="FM946">
        <v>0</v>
      </c>
      <c r="FN946">
        <v>0</v>
      </c>
      <c r="FO946">
        <v>0</v>
      </c>
      <c r="FP946">
        <v>0</v>
      </c>
    </row>
    <row r="947" spans="1:172" x14ac:dyDescent="0.2">
      <c r="A947">
        <v>12219</v>
      </c>
      <c r="B947" t="s">
        <v>1152</v>
      </c>
      <c r="C947" t="s">
        <v>51</v>
      </c>
      <c r="D947" t="s">
        <v>624</v>
      </c>
      <c r="E947">
        <v>1978</v>
      </c>
      <c r="F947">
        <v>42</v>
      </c>
      <c r="G947" t="s">
        <v>772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v>0</v>
      </c>
      <c r="BH947">
        <v>0</v>
      </c>
      <c r="BI947">
        <v>0</v>
      </c>
      <c r="BJ947">
        <v>0</v>
      </c>
      <c r="BK947">
        <v>0</v>
      </c>
      <c r="BL947">
        <v>0</v>
      </c>
      <c r="BM947">
        <v>0</v>
      </c>
      <c r="BN947">
        <v>0</v>
      </c>
      <c r="BO947">
        <v>0</v>
      </c>
      <c r="BP947">
        <v>0</v>
      </c>
      <c r="BQ947">
        <v>0</v>
      </c>
      <c r="BR947">
        <v>0</v>
      </c>
      <c r="BS947">
        <v>0</v>
      </c>
      <c r="BT947">
        <v>0</v>
      </c>
      <c r="BU947">
        <v>0</v>
      </c>
      <c r="BV947">
        <v>0</v>
      </c>
      <c r="BW947">
        <v>0</v>
      </c>
      <c r="BX947">
        <v>0</v>
      </c>
      <c r="BY947">
        <v>0</v>
      </c>
      <c r="BZ947">
        <v>0</v>
      </c>
      <c r="CA947">
        <v>0</v>
      </c>
      <c r="CB947">
        <v>0</v>
      </c>
      <c r="CC947">
        <v>0</v>
      </c>
      <c r="CD947">
        <v>0</v>
      </c>
      <c r="CE947">
        <v>0</v>
      </c>
      <c r="CF947">
        <v>0</v>
      </c>
      <c r="CG947">
        <v>0</v>
      </c>
      <c r="CH947">
        <v>0</v>
      </c>
      <c r="CI947">
        <v>0</v>
      </c>
      <c r="CJ947">
        <v>0</v>
      </c>
      <c r="CK947">
        <v>0</v>
      </c>
      <c r="CL947">
        <v>0</v>
      </c>
      <c r="CM947">
        <v>0</v>
      </c>
      <c r="CN947">
        <v>0</v>
      </c>
      <c r="CO947">
        <v>0</v>
      </c>
      <c r="CP947">
        <v>0</v>
      </c>
      <c r="CQ947">
        <v>0</v>
      </c>
      <c r="CR947">
        <v>0</v>
      </c>
      <c r="CS947">
        <v>0</v>
      </c>
      <c r="CT947">
        <v>0</v>
      </c>
      <c r="CU947">
        <v>0</v>
      </c>
      <c r="CV947">
        <v>0</v>
      </c>
      <c r="CW947">
        <v>0</v>
      </c>
      <c r="CX947">
        <v>0</v>
      </c>
      <c r="CY947">
        <v>0</v>
      </c>
      <c r="CZ947">
        <v>0</v>
      </c>
      <c r="DA947">
        <v>0</v>
      </c>
      <c r="DB947">
        <v>0</v>
      </c>
      <c r="DC947">
        <v>0</v>
      </c>
      <c r="DD947">
        <v>0</v>
      </c>
      <c r="DE947">
        <v>0</v>
      </c>
      <c r="DF947">
        <v>0</v>
      </c>
      <c r="DG947">
        <v>3.5</v>
      </c>
      <c r="DH947">
        <v>0</v>
      </c>
      <c r="DI947">
        <v>0</v>
      </c>
      <c r="DJ947">
        <v>0</v>
      </c>
      <c r="DK947">
        <v>0</v>
      </c>
      <c r="DL947">
        <v>0</v>
      </c>
      <c r="DM947">
        <v>0</v>
      </c>
      <c r="DN947">
        <v>0</v>
      </c>
      <c r="DO947">
        <v>0</v>
      </c>
      <c r="DP947">
        <v>0</v>
      </c>
      <c r="DQ947">
        <v>0</v>
      </c>
      <c r="DR947">
        <v>0</v>
      </c>
      <c r="DS947">
        <v>0</v>
      </c>
      <c r="DT947">
        <v>0</v>
      </c>
      <c r="DU947">
        <v>0</v>
      </c>
      <c r="DV947">
        <v>0</v>
      </c>
      <c r="DW947">
        <v>0</v>
      </c>
      <c r="DX947">
        <v>0</v>
      </c>
      <c r="DY947">
        <v>0</v>
      </c>
      <c r="DZ947">
        <v>0</v>
      </c>
      <c r="EA947">
        <v>0</v>
      </c>
      <c r="EB947">
        <v>0</v>
      </c>
      <c r="EC947">
        <v>0</v>
      </c>
      <c r="ED947">
        <v>0</v>
      </c>
      <c r="EE947">
        <v>0</v>
      </c>
      <c r="EF947">
        <v>0</v>
      </c>
      <c r="EG947">
        <v>0</v>
      </c>
      <c r="EH947">
        <v>0</v>
      </c>
      <c r="EI947">
        <v>0</v>
      </c>
      <c r="EJ947">
        <v>0</v>
      </c>
      <c r="EK947">
        <v>0</v>
      </c>
      <c r="EL947">
        <v>0</v>
      </c>
      <c r="EM947">
        <v>0</v>
      </c>
      <c r="EN947">
        <v>0</v>
      </c>
      <c r="EO947">
        <v>0</v>
      </c>
      <c r="EP947">
        <v>0</v>
      </c>
      <c r="EQ947">
        <v>0</v>
      </c>
      <c r="ER947">
        <v>0</v>
      </c>
      <c r="ES947">
        <v>0</v>
      </c>
      <c r="ET947">
        <v>0</v>
      </c>
      <c r="EU947">
        <v>0</v>
      </c>
      <c r="EV947">
        <v>0</v>
      </c>
      <c r="EW947">
        <v>0</v>
      </c>
      <c r="EX947">
        <v>0</v>
      </c>
      <c r="EY947">
        <v>0</v>
      </c>
      <c r="EZ947">
        <v>0</v>
      </c>
      <c r="FA947">
        <v>0</v>
      </c>
      <c r="FB947">
        <v>160</v>
      </c>
      <c r="FC947">
        <v>0</v>
      </c>
      <c r="FD947">
        <v>0</v>
      </c>
      <c r="FE947">
        <v>0</v>
      </c>
      <c r="FF947">
        <v>0</v>
      </c>
      <c r="FG947">
        <v>0</v>
      </c>
      <c r="FH947">
        <v>0</v>
      </c>
      <c r="FI947">
        <v>0</v>
      </c>
      <c r="FJ947">
        <v>0</v>
      </c>
      <c r="FK947">
        <v>0</v>
      </c>
      <c r="FL947">
        <v>0</v>
      </c>
      <c r="FM947">
        <v>0</v>
      </c>
      <c r="FN947">
        <v>0</v>
      </c>
      <c r="FO947">
        <v>0</v>
      </c>
      <c r="FP947">
        <v>0</v>
      </c>
    </row>
    <row r="948" spans="1:172" x14ac:dyDescent="0.2">
      <c r="A948">
        <v>12222</v>
      </c>
      <c r="B948" t="s">
        <v>1136</v>
      </c>
      <c r="C948" t="s">
        <v>52</v>
      </c>
      <c r="D948" t="s">
        <v>624</v>
      </c>
      <c r="E948">
        <v>2005</v>
      </c>
      <c r="F948">
        <v>15</v>
      </c>
      <c r="G948" t="s">
        <v>778</v>
      </c>
      <c r="H948">
        <v>0</v>
      </c>
      <c r="I948">
        <v>74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v>0</v>
      </c>
      <c r="BH948">
        <v>0</v>
      </c>
      <c r="BI948">
        <v>0</v>
      </c>
      <c r="BJ948">
        <v>0</v>
      </c>
      <c r="BK948">
        <v>0</v>
      </c>
      <c r="BL948">
        <v>0</v>
      </c>
      <c r="BM948">
        <v>0</v>
      </c>
      <c r="BN948">
        <v>0</v>
      </c>
      <c r="BO948">
        <v>0</v>
      </c>
      <c r="BP948">
        <v>0</v>
      </c>
      <c r="BQ948">
        <v>0</v>
      </c>
      <c r="BR948">
        <v>0</v>
      </c>
      <c r="BS948">
        <v>0</v>
      </c>
      <c r="BT948">
        <v>0</v>
      </c>
      <c r="BU948">
        <v>0</v>
      </c>
      <c r="BV948">
        <v>0</v>
      </c>
      <c r="BW948">
        <v>0</v>
      </c>
      <c r="BX948">
        <v>0</v>
      </c>
      <c r="BY948">
        <v>0</v>
      </c>
      <c r="BZ948">
        <v>0</v>
      </c>
      <c r="CA948">
        <v>0</v>
      </c>
      <c r="CB948">
        <v>0</v>
      </c>
      <c r="CC948">
        <v>0</v>
      </c>
      <c r="CD948">
        <v>0</v>
      </c>
      <c r="CE948">
        <v>0</v>
      </c>
      <c r="CF948">
        <v>0</v>
      </c>
      <c r="CG948">
        <v>0</v>
      </c>
      <c r="CH948">
        <v>0</v>
      </c>
      <c r="CI948">
        <v>0</v>
      </c>
      <c r="CJ948">
        <v>0</v>
      </c>
      <c r="CK948">
        <v>0</v>
      </c>
      <c r="CL948">
        <v>0</v>
      </c>
      <c r="CM948">
        <v>0</v>
      </c>
      <c r="CN948">
        <v>0</v>
      </c>
      <c r="CO948">
        <v>0</v>
      </c>
      <c r="CP948">
        <v>0</v>
      </c>
      <c r="CQ948">
        <v>0</v>
      </c>
      <c r="CR948">
        <v>0</v>
      </c>
      <c r="CS948">
        <v>0</v>
      </c>
      <c r="CT948">
        <v>0</v>
      </c>
      <c r="CU948">
        <v>0</v>
      </c>
      <c r="CV948">
        <v>0</v>
      </c>
      <c r="CW948">
        <v>0</v>
      </c>
      <c r="CX948">
        <v>0</v>
      </c>
      <c r="CY948">
        <v>0</v>
      </c>
      <c r="CZ948">
        <v>0</v>
      </c>
      <c r="DA948">
        <v>0</v>
      </c>
      <c r="DB948">
        <v>0</v>
      </c>
      <c r="DC948">
        <v>0</v>
      </c>
      <c r="DD948">
        <v>0</v>
      </c>
      <c r="DE948">
        <v>0</v>
      </c>
      <c r="DF948">
        <v>0</v>
      </c>
      <c r="DG948">
        <v>0</v>
      </c>
      <c r="DH948">
        <v>0</v>
      </c>
      <c r="DI948">
        <v>0</v>
      </c>
      <c r="DJ948">
        <v>0</v>
      </c>
      <c r="DK948">
        <v>0</v>
      </c>
      <c r="DL948">
        <v>0</v>
      </c>
      <c r="DM948">
        <v>0</v>
      </c>
      <c r="DN948">
        <v>0</v>
      </c>
      <c r="DO948">
        <v>0</v>
      </c>
      <c r="DP948">
        <v>0</v>
      </c>
      <c r="DQ948">
        <v>0</v>
      </c>
      <c r="DR948">
        <v>0</v>
      </c>
      <c r="DS948">
        <v>0</v>
      </c>
      <c r="DT948">
        <v>0</v>
      </c>
      <c r="DU948">
        <v>0</v>
      </c>
      <c r="DV948">
        <v>0</v>
      </c>
      <c r="DW948">
        <v>0</v>
      </c>
      <c r="DX948">
        <v>0</v>
      </c>
      <c r="DY948">
        <v>0</v>
      </c>
      <c r="DZ948">
        <v>0</v>
      </c>
      <c r="EA948">
        <v>0</v>
      </c>
      <c r="EB948">
        <v>0</v>
      </c>
      <c r="EC948">
        <v>0</v>
      </c>
      <c r="ED948">
        <v>0</v>
      </c>
      <c r="EE948">
        <v>0</v>
      </c>
      <c r="EF948">
        <v>0</v>
      </c>
      <c r="EG948">
        <v>0</v>
      </c>
      <c r="EH948">
        <v>0</v>
      </c>
      <c r="EI948">
        <v>0</v>
      </c>
      <c r="EJ948">
        <v>0</v>
      </c>
      <c r="EK948">
        <v>0</v>
      </c>
      <c r="EL948">
        <v>0</v>
      </c>
      <c r="EM948">
        <v>0</v>
      </c>
      <c r="EN948">
        <v>0</v>
      </c>
      <c r="EO948">
        <v>0</v>
      </c>
      <c r="EP948">
        <v>0</v>
      </c>
      <c r="EQ948">
        <v>0</v>
      </c>
      <c r="ER948">
        <v>0</v>
      </c>
      <c r="ES948">
        <v>0</v>
      </c>
      <c r="ET948">
        <v>0</v>
      </c>
      <c r="EU948">
        <v>0</v>
      </c>
      <c r="EV948">
        <v>0</v>
      </c>
      <c r="EW948">
        <v>0</v>
      </c>
      <c r="EX948">
        <v>0</v>
      </c>
      <c r="EY948">
        <v>0</v>
      </c>
      <c r="EZ948">
        <v>0</v>
      </c>
      <c r="FA948">
        <v>0</v>
      </c>
      <c r="FB948">
        <v>0</v>
      </c>
      <c r="FC948">
        <v>0</v>
      </c>
      <c r="FD948">
        <v>0</v>
      </c>
      <c r="FE948">
        <v>435</v>
      </c>
      <c r="FF948">
        <v>0</v>
      </c>
      <c r="FG948">
        <v>0</v>
      </c>
      <c r="FH948">
        <v>0</v>
      </c>
      <c r="FI948">
        <v>0</v>
      </c>
      <c r="FJ948">
        <v>0</v>
      </c>
      <c r="FK948">
        <v>0</v>
      </c>
      <c r="FL948">
        <v>0</v>
      </c>
      <c r="FM948">
        <v>0</v>
      </c>
      <c r="FN948">
        <v>0</v>
      </c>
      <c r="FO948">
        <v>0</v>
      </c>
      <c r="FP948">
        <v>0</v>
      </c>
    </row>
    <row r="949" spans="1:172" x14ac:dyDescent="0.2">
      <c r="A949">
        <v>12232</v>
      </c>
      <c r="B949" t="s">
        <v>913</v>
      </c>
      <c r="C949" t="s">
        <v>51</v>
      </c>
      <c r="D949" t="s">
        <v>624</v>
      </c>
      <c r="E949">
        <v>2007</v>
      </c>
      <c r="F949">
        <v>13</v>
      </c>
      <c r="G949" t="s">
        <v>781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0.4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1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v>0</v>
      </c>
      <c r="BH949">
        <v>0</v>
      </c>
      <c r="BI949">
        <v>0</v>
      </c>
      <c r="BJ949">
        <v>0.55000000000000004</v>
      </c>
      <c r="BK949">
        <v>0</v>
      </c>
      <c r="BL949">
        <v>0</v>
      </c>
      <c r="BM949">
        <v>0</v>
      </c>
      <c r="BN949">
        <v>0</v>
      </c>
      <c r="BO949">
        <v>0</v>
      </c>
      <c r="BP949">
        <v>0</v>
      </c>
      <c r="BQ949">
        <v>0</v>
      </c>
      <c r="BR949">
        <v>0</v>
      </c>
      <c r="BS949">
        <v>0</v>
      </c>
      <c r="BT949">
        <v>0</v>
      </c>
      <c r="BU949">
        <v>0</v>
      </c>
      <c r="BV949">
        <v>0</v>
      </c>
      <c r="BW949">
        <v>0</v>
      </c>
      <c r="BX949">
        <v>0</v>
      </c>
      <c r="BY949">
        <v>0</v>
      </c>
      <c r="BZ949">
        <v>0</v>
      </c>
      <c r="CA949">
        <v>0</v>
      </c>
      <c r="CB949">
        <v>0</v>
      </c>
      <c r="CC949">
        <v>0</v>
      </c>
      <c r="CD949">
        <v>0</v>
      </c>
      <c r="CE949">
        <v>0</v>
      </c>
      <c r="CF949">
        <v>0</v>
      </c>
      <c r="CG949">
        <v>0</v>
      </c>
      <c r="CH949">
        <v>0</v>
      </c>
      <c r="CI949">
        <v>0</v>
      </c>
      <c r="CJ949">
        <v>0</v>
      </c>
      <c r="CK949">
        <v>0</v>
      </c>
      <c r="CL949">
        <v>0</v>
      </c>
      <c r="CM949">
        <v>0</v>
      </c>
      <c r="CN949">
        <v>0</v>
      </c>
      <c r="CO949">
        <v>0</v>
      </c>
      <c r="CP949">
        <v>0</v>
      </c>
      <c r="CQ949">
        <v>0</v>
      </c>
      <c r="CR949">
        <v>0</v>
      </c>
      <c r="CS949">
        <v>0</v>
      </c>
      <c r="CT949">
        <v>0</v>
      </c>
      <c r="CU949">
        <v>0</v>
      </c>
      <c r="CV949">
        <v>0</v>
      </c>
      <c r="CW949">
        <v>0</v>
      </c>
      <c r="CX949">
        <v>0</v>
      </c>
      <c r="CY949">
        <v>0</v>
      </c>
      <c r="CZ949">
        <v>0</v>
      </c>
      <c r="DA949">
        <v>0</v>
      </c>
      <c r="DB949">
        <v>0</v>
      </c>
      <c r="DC949">
        <v>0</v>
      </c>
      <c r="DD949">
        <v>0</v>
      </c>
      <c r="DE949">
        <v>0</v>
      </c>
      <c r="DF949">
        <v>0</v>
      </c>
      <c r="DG949">
        <v>0</v>
      </c>
      <c r="DH949">
        <v>0</v>
      </c>
      <c r="DI949">
        <v>0</v>
      </c>
      <c r="DJ949">
        <v>0</v>
      </c>
      <c r="DK949">
        <v>0</v>
      </c>
      <c r="DL949">
        <v>0</v>
      </c>
      <c r="DM949">
        <v>0</v>
      </c>
      <c r="DN949">
        <v>0</v>
      </c>
      <c r="DO949">
        <v>0</v>
      </c>
      <c r="DP949">
        <v>0</v>
      </c>
      <c r="DQ949">
        <v>0</v>
      </c>
      <c r="DR949">
        <v>0</v>
      </c>
      <c r="DS949">
        <v>0</v>
      </c>
      <c r="DT949">
        <v>0</v>
      </c>
      <c r="DU949">
        <v>0</v>
      </c>
      <c r="DV949">
        <v>0</v>
      </c>
      <c r="DW949">
        <v>0</v>
      </c>
      <c r="DX949">
        <v>0</v>
      </c>
      <c r="DY949">
        <v>0</v>
      </c>
      <c r="DZ949">
        <v>0</v>
      </c>
      <c r="EA949">
        <v>0</v>
      </c>
      <c r="EB949">
        <v>0</v>
      </c>
      <c r="EC949">
        <v>0</v>
      </c>
      <c r="ED949">
        <v>0</v>
      </c>
      <c r="EE949">
        <v>0</v>
      </c>
      <c r="EF949">
        <v>0</v>
      </c>
      <c r="EG949">
        <v>0</v>
      </c>
      <c r="EH949">
        <v>0</v>
      </c>
      <c r="EI949">
        <v>0</v>
      </c>
      <c r="EJ949">
        <v>0</v>
      </c>
      <c r="EK949">
        <v>0</v>
      </c>
      <c r="EL949">
        <v>0</v>
      </c>
      <c r="EM949">
        <v>0</v>
      </c>
      <c r="EN949">
        <v>0</v>
      </c>
      <c r="EO949">
        <v>0</v>
      </c>
      <c r="EP949">
        <v>0</v>
      </c>
      <c r="EQ949">
        <v>0</v>
      </c>
      <c r="ER949">
        <v>0</v>
      </c>
      <c r="ES949">
        <v>0</v>
      </c>
      <c r="ET949">
        <v>0</v>
      </c>
      <c r="EU949">
        <v>0</v>
      </c>
      <c r="EV949">
        <v>0</v>
      </c>
      <c r="EW949">
        <v>0</v>
      </c>
      <c r="EX949">
        <v>0</v>
      </c>
      <c r="EY949">
        <v>0</v>
      </c>
      <c r="EZ949">
        <v>0</v>
      </c>
      <c r="FA949">
        <v>0</v>
      </c>
      <c r="FB949">
        <v>0</v>
      </c>
      <c r="FC949">
        <v>0</v>
      </c>
      <c r="FD949">
        <v>0</v>
      </c>
      <c r="FE949">
        <v>0</v>
      </c>
      <c r="FF949">
        <v>0</v>
      </c>
      <c r="FG949">
        <v>279</v>
      </c>
      <c r="FH949">
        <v>0</v>
      </c>
      <c r="FI949">
        <v>220</v>
      </c>
      <c r="FJ949">
        <v>0</v>
      </c>
      <c r="FK949">
        <v>126</v>
      </c>
      <c r="FL949">
        <v>0</v>
      </c>
      <c r="FM949">
        <v>0</v>
      </c>
      <c r="FN949">
        <v>0</v>
      </c>
      <c r="FO949">
        <v>0</v>
      </c>
      <c r="FP949">
        <v>0</v>
      </c>
    </row>
    <row r="950" spans="1:172" x14ac:dyDescent="0.2">
      <c r="A950">
        <v>12233</v>
      </c>
      <c r="B950" t="s">
        <v>846</v>
      </c>
      <c r="C950" t="s">
        <v>83</v>
      </c>
      <c r="D950" t="s">
        <v>624</v>
      </c>
      <c r="E950">
        <v>2011</v>
      </c>
      <c r="F950">
        <v>9</v>
      </c>
      <c r="G950" t="s">
        <v>784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8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0</v>
      </c>
      <c r="BL950">
        <v>0</v>
      </c>
      <c r="BM950">
        <v>2</v>
      </c>
      <c r="BN950">
        <v>0</v>
      </c>
      <c r="BO950">
        <v>0</v>
      </c>
      <c r="BP950">
        <v>0</v>
      </c>
      <c r="BQ950">
        <v>0</v>
      </c>
      <c r="BR950">
        <v>0</v>
      </c>
      <c r="BS950">
        <v>0</v>
      </c>
      <c r="BT950">
        <v>0</v>
      </c>
      <c r="BU950">
        <v>0</v>
      </c>
      <c r="BV950">
        <v>0</v>
      </c>
      <c r="BW950">
        <v>0</v>
      </c>
      <c r="BX950">
        <v>0</v>
      </c>
      <c r="BY950">
        <v>0</v>
      </c>
      <c r="BZ950">
        <v>0</v>
      </c>
      <c r="CA950">
        <v>0</v>
      </c>
      <c r="CB950">
        <v>0</v>
      </c>
      <c r="CC950">
        <v>0</v>
      </c>
      <c r="CD950">
        <v>0</v>
      </c>
      <c r="CE950">
        <v>0</v>
      </c>
      <c r="CF950">
        <v>0</v>
      </c>
      <c r="CG950">
        <v>0</v>
      </c>
      <c r="CH950">
        <v>0</v>
      </c>
      <c r="CI950">
        <v>0</v>
      </c>
      <c r="CJ950">
        <v>4</v>
      </c>
      <c r="CK950">
        <v>0</v>
      </c>
      <c r="CL950">
        <v>0</v>
      </c>
      <c r="CM950">
        <v>0</v>
      </c>
      <c r="CN950">
        <v>0</v>
      </c>
      <c r="CO950">
        <v>0</v>
      </c>
      <c r="CP950">
        <v>0</v>
      </c>
      <c r="CQ950">
        <v>0</v>
      </c>
      <c r="CR950">
        <v>0</v>
      </c>
      <c r="CS950">
        <v>0</v>
      </c>
      <c r="CT950">
        <v>1</v>
      </c>
      <c r="CU950">
        <v>0</v>
      </c>
      <c r="CV950">
        <v>0</v>
      </c>
      <c r="CW950">
        <v>0</v>
      </c>
      <c r="CX950">
        <v>0</v>
      </c>
      <c r="CY950">
        <v>0</v>
      </c>
      <c r="CZ950">
        <v>0</v>
      </c>
      <c r="DA950">
        <v>0</v>
      </c>
      <c r="DB950">
        <v>0</v>
      </c>
      <c r="DC950">
        <v>0</v>
      </c>
      <c r="DD950">
        <v>6.5</v>
      </c>
      <c r="DE950">
        <v>0</v>
      </c>
      <c r="DF950">
        <v>0</v>
      </c>
      <c r="DG950">
        <v>0</v>
      </c>
      <c r="DH950">
        <v>0</v>
      </c>
      <c r="DI950">
        <v>0</v>
      </c>
      <c r="DJ950">
        <v>0</v>
      </c>
      <c r="DK950">
        <v>0</v>
      </c>
      <c r="DL950">
        <v>0</v>
      </c>
      <c r="DM950">
        <v>0</v>
      </c>
      <c r="DN950">
        <v>0</v>
      </c>
      <c r="DO950">
        <v>0</v>
      </c>
      <c r="DP950">
        <v>0</v>
      </c>
      <c r="DQ950">
        <v>0</v>
      </c>
      <c r="DR950">
        <v>0</v>
      </c>
      <c r="DS950">
        <v>0</v>
      </c>
      <c r="DT950">
        <v>0</v>
      </c>
      <c r="DU950">
        <v>0</v>
      </c>
      <c r="DV950">
        <v>0</v>
      </c>
      <c r="DW950">
        <v>0</v>
      </c>
      <c r="DX950">
        <v>0</v>
      </c>
      <c r="DY950">
        <v>0</v>
      </c>
      <c r="DZ950">
        <v>1</v>
      </c>
      <c r="EA950">
        <v>0</v>
      </c>
      <c r="EB950">
        <v>0</v>
      </c>
      <c r="EC950">
        <v>0</v>
      </c>
      <c r="ED950">
        <v>0</v>
      </c>
      <c r="EE950">
        <v>0</v>
      </c>
      <c r="EF950">
        <v>0</v>
      </c>
      <c r="EG950">
        <v>0</v>
      </c>
      <c r="EH950">
        <v>0</v>
      </c>
      <c r="EI950">
        <v>0</v>
      </c>
      <c r="EJ950">
        <v>0</v>
      </c>
      <c r="EK950">
        <v>0</v>
      </c>
      <c r="EL950">
        <v>0</v>
      </c>
      <c r="EM950">
        <v>0</v>
      </c>
      <c r="EN950">
        <v>0</v>
      </c>
      <c r="EO950">
        <v>0</v>
      </c>
      <c r="EP950">
        <v>0</v>
      </c>
      <c r="EQ950">
        <v>0</v>
      </c>
      <c r="ER950">
        <v>0</v>
      </c>
      <c r="ES950">
        <v>0</v>
      </c>
      <c r="ET950">
        <v>0</v>
      </c>
      <c r="EU950">
        <v>0</v>
      </c>
      <c r="EV950">
        <v>0</v>
      </c>
      <c r="EW950">
        <v>0</v>
      </c>
      <c r="EX950">
        <v>0</v>
      </c>
      <c r="EY950">
        <v>0</v>
      </c>
      <c r="EZ950">
        <v>0</v>
      </c>
      <c r="FA950">
        <v>0</v>
      </c>
      <c r="FB950">
        <v>0</v>
      </c>
      <c r="FC950">
        <v>0</v>
      </c>
      <c r="FD950">
        <v>0</v>
      </c>
      <c r="FE950">
        <v>0</v>
      </c>
      <c r="FF950">
        <v>0</v>
      </c>
      <c r="FG950">
        <v>204</v>
      </c>
      <c r="FH950">
        <v>0</v>
      </c>
      <c r="FI950">
        <v>146</v>
      </c>
      <c r="FJ950">
        <v>0</v>
      </c>
      <c r="FK950">
        <v>81</v>
      </c>
      <c r="FL950">
        <v>0</v>
      </c>
      <c r="FM950">
        <v>39</v>
      </c>
      <c r="FN950">
        <v>0</v>
      </c>
      <c r="FO950">
        <v>11</v>
      </c>
      <c r="FP950">
        <v>0</v>
      </c>
    </row>
    <row r="951" spans="1:172" x14ac:dyDescent="0.2">
      <c r="A951">
        <v>12234</v>
      </c>
      <c r="B951" t="s">
        <v>831</v>
      </c>
      <c r="C951" t="s">
        <v>83</v>
      </c>
      <c r="D951" t="s">
        <v>624</v>
      </c>
      <c r="E951">
        <v>2010</v>
      </c>
      <c r="F951">
        <v>10</v>
      </c>
      <c r="G951" t="s">
        <v>785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10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20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v>0</v>
      </c>
      <c r="BH951">
        <v>0</v>
      </c>
      <c r="BI951">
        <v>0</v>
      </c>
      <c r="BJ951">
        <v>0</v>
      </c>
      <c r="BK951">
        <v>0</v>
      </c>
      <c r="BL951">
        <v>5</v>
      </c>
      <c r="BM951">
        <v>0</v>
      </c>
      <c r="BN951">
        <v>0</v>
      </c>
      <c r="BO951">
        <v>0</v>
      </c>
      <c r="BP951">
        <v>0</v>
      </c>
      <c r="BQ951">
        <v>0</v>
      </c>
      <c r="BR951">
        <v>0</v>
      </c>
      <c r="BS951">
        <v>0</v>
      </c>
      <c r="BT951">
        <v>0</v>
      </c>
      <c r="BU951">
        <v>0</v>
      </c>
      <c r="BV951">
        <v>0</v>
      </c>
      <c r="BW951">
        <v>0</v>
      </c>
      <c r="BX951">
        <v>0</v>
      </c>
      <c r="BY951">
        <v>0</v>
      </c>
      <c r="BZ951">
        <v>0</v>
      </c>
      <c r="CA951">
        <v>0</v>
      </c>
      <c r="CB951">
        <v>0</v>
      </c>
      <c r="CC951">
        <v>0</v>
      </c>
      <c r="CD951">
        <v>0</v>
      </c>
      <c r="CE951">
        <v>0</v>
      </c>
      <c r="CF951">
        <v>0</v>
      </c>
      <c r="CG951">
        <v>0</v>
      </c>
      <c r="CH951">
        <v>0</v>
      </c>
      <c r="CI951">
        <v>0</v>
      </c>
      <c r="CJ951">
        <v>6.5</v>
      </c>
      <c r="CK951">
        <v>0</v>
      </c>
      <c r="CL951">
        <v>0</v>
      </c>
      <c r="CM951">
        <v>0</v>
      </c>
      <c r="CN951">
        <v>0</v>
      </c>
      <c r="CO951">
        <v>0</v>
      </c>
      <c r="CP951">
        <v>0</v>
      </c>
      <c r="CQ951">
        <v>0</v>
      </c>
      <c r="CR951">
        <v>0</v>
      </c>
      <c r="CS951">
        <v>0</v>
      </c>
      <c r="CT951">
        <v>4</v>
      </c>
      <c r="CU951">
        <v>0</v>
      </c>
      <c r="CV951">
        <v>0</v>
      </c>
      <c r="CW951">
        <v>0</v>
      </c>
      <c r="CX951">
        <v>0</v>
      </c>
      <c r="CY951">
        <v>0</v>
      </c>
      <c r="CZ951">
        <v>0</v>
      </c>
      <c r="DA951">
        <v>0</v>
      </c>
      <c r="DB951">
        <v>0</v>
      </c>
      <c r="DC951">
        <v>0</v>
      </c>
      <c r="DD951">
        <v>0</v>
      </c>
      <c r="DE951">
        <v>0</v>
      </c>
      <c r="DF951">
        <v>0</v>
      </c>
      <c r="DG951">
        <v>0</v>
      </c>
      <c r="DH951">
        <v>0</v>
      </c>
      <c r="DI951">
        <v>0</v>
      </c>
      <c r="DJ951">
        <v>0</v>
      </c>
      <c r="DK951">
        <v>0</v>
      </c>
      <c r="DL951">
        <v>0</v>
      </c>
      <c r="DM951">
        <v>0</v>
      </c>
      <c r="DN951">
        <v>0</v>
      </c>
      <c r="DO951">
        <v>0</v>
      </c>
      <c r="DP951">
        <v>0</v>
      </c>
      <c r="DQ951">
        <v>0</v>
      </c>
      <c r="DR951">
        <v>0</v>
      </c>
      <c r="DS951">
        <v>0</v>
      </c>
      <c r="DT951">
        <v>0</v>
      </c>
      <c r="DU951">
        <v>0</v>
      </c>
      <c r="DV951">
        <v>0</v>
      </c>
      <c r="DW951">
        <v>0</v>
      </c>
      <c r="DX951">
        <v>0</v>
      </c>
      <c r="DY951">
        <v>0</v>
      </c>
      <c r="DZ951">
        <v>4</v>
      </c>
      <c r="EA951">
        <v>0</v>
      </c>
      <c r="EB951">
        <v>0</v>
      </c>
      <c r="EC951">
        <v>0</v>
      </c>
      <c r="ED951">
        <v>0</v>
      </c>
      <c r="EE951">
        <v>0</v>
      </c>
      <c r="EF951">
        <v>0</v>
      </c>
      <c r="EG951">
        <v>0</v>
      </c>
      <c r="EH951">
        <v>0</v>
      </c>
      <c r="EI951">
        <v>0</v>
      </c>
      <c r="EJ951">
        <v>0</v>
      </c>
      <c r="EK951">
        <v>0</v>
      </c>
      <c r="EL951">
        <v>0.5</v>
      </c>
      <c r="EM951">
        <v>0</v>
      </c>
      <c r="EN951">
        <v>0</v>
      </c>
      <c r="EO951">
        <v>0</v>
      </c>
      <c r="EP951">
        <v>0</v>
      </c>
      <c r="EQ951">
        <v>0</v>
      </c>
      <c r="ER951">
        <v>0</v>
      </c>
      <c r="ES951">
        <v>0</v>
      </c>
      <c r="ET951">
        <v>0</v>
      </c>
      <c r="EU951">
        <v>0</v>
      </c>
      <c r="EV951">
        <v>0</v>
      </c>
      <c r="EW951">
        <v>0</v>
      </c>
      <c r="EX951">
        <v>0</v>
      </c>
      <c r="EY951">
        <v>0</v>
      </c>
      <c r="EZ951">
        <v>0</v>
      </c>
      <c r="FA951">
        <v>0</v>
      </c>
      <c r="FB951">
        <v>0</v>
      </c>
      <c r="FC951">
        <v>0</v>
      </c>
      <c r="FD951">
        <v>0</v>
      </c>
      <c r="FE951">
        <v>0</v>
      </c>
      <c r="FF951">
        <v>0</v>
      </c>
      <c r="FG951">
        <v>147</v>
      </c>
      <c r="FH951">
        <v>0</v>
      </c>
      <c r="FI951">
        <v>103</v>
      </c>
      <c r="FJ951">
        <v>0</v>
      </c>
      <c r="FK951">
        <v>55</v>
      </c>
      <c r="FL951">
        <v>0</v>
      </c>
      <c r="FM951">
        <v>23</v>
      </c>
      <c r="FN951">
        <v>0</v>
      </c>
      <c r="FO951">
        <v>7</v>
      </c>
      <c r="FP951">
        <v>0</v>
      </c>
    </row>
    <row r="952" spans="1:172" x14ac:dyDescent="0.2">
      <c r="A952">
        <v>12244</v>
      </c>
      <c r="B952" t="s">
        <v>817</v>
      </c>
      <c r="C952" t="s">
        <v>37</v>
      </c>
      <c r="D952" t="s">
        <v>625</v>
      </c>
      <c r="E952">
        <v>2008</v>
      </c>
      <c r="F952">
        <v>12</v>
      </c>
      <c r="G952" t="s">
        <v>783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5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5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6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0</v>
      </c>
      <c r="BQ952">
        <v>0</v>
      </c>
      <c r="BR952">
        <v>0</v>
      </c>
      <c r="BS952">
        <v>0</v>
      </c>
      <c r="BT952">
        <v>0</v>
      </c>
      <c r="BU952">
        <v>0</v>
      </c>
      <c r="BV952">
        <v>0</v>
      </c>
      <c r="BW952">
        <v>6</v>
      </c>
      <c r="BX952">
        <v>0</v>
      </c>
      <c r="BY952">
        <v>0</v>
      </c>
      <c r="BZ952">
        <v>0</v>
      </c>
      <c r="CA952">
        <v>0</v>
      </c>
      <c r="CB952">
        <v>0</v>
      </c>
      <c r="CC952">
        <v>0</v>
      </c>
      <c r="CD952">
        <v>0</v>
      </c>
      <c r="CE952">
        <v>0</v>
      </c>
      <c r="CF952">
        <v>0</v>
      </c>
      <c r="CG952">
        <v>0</v>
      </c>
      <c r="CH952">
        <v>0</v>
      </c>
      <c r="CI952">
        <v>13</v>
      </c>
      <c r="CJ952">
        <v>0</v>
      </c>
      <c r="CK952">
        <v>0</v>
      </c>
      <c r="CL952">
        <v>0</v>
      </c>
      <c r="CM952">
        <v>0</v>
      </c>
      <c r="CN952">
        <v>0</v>
      </c>
      <c r="CO952">
        <v>0</v>
      </c>
      <c r="CP952">
        <v>0</v>
      </c>
      <c r="CQ952">
        <v>0</v>
      </c>
      <c r="CR952">
        <v>0</v>
      </c>
      <c r="CS952">
        <v>1.5</v>
      </c>
      <c r="CT952">
        <v>0</v>
      </c>
      <c r="CU952">
        <v>0</v>
      </c>
      <c r="CV952">
        <v>0</v>
      </c>
      <c r="CW952">
        <v>0</v>
      </c>
      <c r="CX952">
        <v>0</v>
      </c>
      <c r="CY952">
        <v>0</v>
      </c>
      <c r="CZ952">
        <v>0</v>
      </c>
      <c r="DA952">
        <v>0</v>
      </c>
      <c r="DB952">
        <v>0</v>
      </c>
      <c r="DC952">
        <v>0</v>
      </c>
      <c r="DD952">
        <v>0</v>
      </c>
      <c r="DE952">
        <v>0</v>
      </c>
      <c r="DF952">
        <v>0</v>
      </c>
      <c r="DG952">
        <v>0</v>
      </c>
      <c r="DH952">
        <v>0</v>
      </c>
      <c r="DI952">
        <v>0</v>
      </c>
      <c r="DJ952">
        <v>0</v>
      </c>
      <c r="DK952">
        <v>0</v>
      </c>
      <c r="DL952">
        <v>0</v>
      </c>
      <c r="DM952">
        <v>0</v>
      </c>
      <c r="DN952">
        <v>0</v>
      </c>
      <c r="DO952">
        <v>0</v>
      </c>
      <c r="DP952">
        <v>0</v>
      </c>
      <c r="DQ952">
        <v>0</v>
      </c>
      <c r="DR952">
        <v>0</v>
      </c>
      <c r="DS952">
        <v>0</v>
      </c>
      <c r="DT952">
        <v>0</v>
      </c>
      <c r="DU952">
        <v>0</v>
      </c>
      <c r="DV952">
        <v>0</v>
      </c>
      <c r="DW952">
        <v>0</v>
      </c>
      <c r="DX952">
        <v>0</v>
      </c>
      <c r="DY952">
        <v>0</v>
      </c>
      <c r="DZ952">
        <v>8</v>
      </c>
      <c r="EA952">
        <v>0</v>
      </c>
      <c r="EB952">
        <v>0</v>
      </c>
      <c r="EC952">
        <v>0</v>
      </c>
      <c r="ED952">
        <v>0</v>
      </c>
      <c r="EE952">
        <v>0</v>
      </c>
      <c r="EF952">
        <v>0</v>
      </c>
      <c r="EG952">
        <v>0</v>
      </c>
      <c r="EH952">
        <v>0</v>
      </c>
      <c r="EI952">
        <v>0</v>
      </c>
      <c r="EJ952">
        <v>0</v>
      </c>
      <c r="EK952">
        <v>0</v>
      </c>
      <c r="EL952">
        <v>2</v>
      </c>
      <c r="EM952">
        <v>0</v>
      </c>
      <c r="EN952">
        <v>0</v>
      </c>
      <c r="EO952">
        <v>0</v>
      </c>
      <c r="EP952">
        <v>0</v>
      </c>
      <c r="EQ952">
        <v>0</v>
      </c>
      <c r="ER952">
        <v>0</v>
      </c>
      <c r="ES952">
        <v>0</v>
      </c>
      <c r="ET952">
        <v>0</v>
      </c>
      <c r="EU952">
        <v>0</v>
      </c>
      <c r="EV952">
        <v>0</v>
      </c>
      <c r="EW952">
        <v>0</v>
      </c>
      <c r="EX952">
        <v>0</v>
      </c>
      <c r="EY952">
        <v>0</v>
      </c>
      <c r="EZ952">
        <v>0</v>
      </c>
      <c r="FA952">
        <v>0</v>
      </c>
      <c r="FB952">
        <v>0</v>
      </c>
      <c r="FC952">
        <v>0</v>
      </c>
      <c r="FD952">
        <v>0</v>
      </c>
      <c r="FE952">
        <v>0</v>
      </c>
      <c r="FF952">
        <v>75</v>
      </c>
      <c r="FG952">
        <v>0</v>
      </c>
      <c r="FH952">
        <v>46</v>
      </c>
      <c r="FI952">
        <v>0</v>
      </c>
      <c r="FJ952">
        <v>34</v>
      </c>
      <c r="FK952">
        <v>0</v>
      </c>
      <c r="FL952">
        <v>16</v>
      </c>
      <c r="FM952">
        <v>0</v>
      </c>
      <c r="FN952">
        <v>5</v>
      </c>
      <c r="FO952">
        <v>0</v>
      </c>
      <c r="FP952">
        <v>0</v>
      </c>
    </row>
    <row r="953" spans="1:172" x14ac:dyDescent="0.2">
      <c r="A953">
        <v>12245</v>
      </c>
      <c r="B953" t="s">
        <v>928</v>
      </c>
      <c r="C953" t="s">
        <v>43</v>
      </c>
      <c r="D953" t="s">
        <v>625</v>
      </c>
      <c r="E953">
        <v>1981</v>
      </c>
      <c r="F953">
        <v>39</v>
      </c>
      <c r="G953" t="s">
        <v>772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0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0</v>
      </c>
      <c r="BR953">
        <v>0</v>
      </c>
      <c r="BS953">
        <v>0</v>
      </c>
      <c r="BT953">
        <v>0</v>
      </c>
      <c r="BU953">
        <v>0</v>
      </c>
      <c r="BV953">
        <v>0</v>
      </c>
      <c r="BW953">
        <v>0</v>
      </c>
      <c r="BX953">
        <v>0</v>
      </c>
      <c r="BY953">
        <v>0</v>
      </c>
      <c r="BZ953">
        <v>0</v>
      </c>
      <c r="CA953">
        <v>0</v>
      </c>
      <c r="CB953">
        <v>0</v>
      </c>
      <c r="CC953">
        <v>0</v>
      </c>
      <c r="CD953">
        <v>0</v>
      </c>
      <c r="CE953">
        <v>0</v>
      </c>
      <c r="CF953">
        <v>0</v>
      </c>
      <c r="CG953">
        <v>0</v>
      </c>
      <c r="CH953">
        <v>0</v>
      </c>
      <c r="CI953">
        <v>0</v>
      </c>
      <c r="CJ953">
        <v>0</v>
      </c>
      <c r="CK953">
        <v>0</v>
      </c>
      <c r="CL953">
        <v>0</v>
      </c>
      <c r="CM953">
        <v>0</v>
      </c>
      <c r="CN953">
        <v>0</v>
      </c>
      <c r="CO953">
        <v>0</v>
      </c>
      <c r="CP953">
        <v>0</v>
      </c>
      <c r="CQ953">
        <v>0</v>
      </c>
      <c r="CR953">
        <v>0</v>
      </c>
      <c r="CS953">
        <v>0</v>
      </c>
      <c r="CT953">
        <v>0</v>
      </c>
      <c r="CU953">
        <v>0</v>
      </c>
      <c r="CV953">
        <v>0</v>
      </c>
      <c r="CW953">
        <v>0</v>
      </c>
      <c r="CX953">
        <v>0</v>
      </c>
      <c r="CY953">
        <v>0</v>
      </c>
      <c r="CZ953">
        <v>0</v>
      </c>
      <c r="DA953">
        <v>0</v>
      </c>
      <c r="DB953">
        <v>0</v>
      </c>
      <c r="DC953">
        <v>0</v>
      </c>
      <c r="DD953">
        <v>0</v>
      </c>
      <c r="DE953">
        <v>0</v>
      </c>
      <c r="DF953">
        <v>0</v>
      </c>
      <c r="DG953">
        <v>0</v>
      </c>
      <c r="DH953">
        <v>0</v>
      </c>
      <c r="DI953">
        <v>0</v>
      </c>
      <c r="DJ953">
        <v>0</v>
      </c>
      <c r="DK953">
        <v>0</v>
      </c>
      <c r="DL953">
        <v>0</v>
      </c>
      <c r="DM953">
        <v>0</v>
      </c>
      <c r="DN953">
        <v>0</v>
      </c>
      <c r="DO953">
        <v>0</v>
      </c>
      <c r="DP953">
        <v>0</v>
      </c>
      <c r="DQ953">
        <v>0</v>
      </c>
      <c r="DR953">
        <v>0</v>
      </c>
      <c r="DS953">
        <v>0</v>
      </c>
      <c r="DT953">
        <v>0</v>
      </c>
      <c r="DU953">
        <v>0</v>
      </c>
      <c r="DV953">
        <v>0</v>
      </c>
      <c r="DW953">
        <v>0</v>
      </c>
      <c r="DX953">
        <v>0</v>
      </c>
      <c r="DY953">
        <v>0</v>
      </c>
      <c r="DZ953">
        <v>0</v>
      </c>
      <c r="EA953">
        <v>0</v>
      </c>
      <c r="EB953">
        <v>0</v>
      </c>
      <c r="EC953">
        <v>0</v>
      </c>
      <c r="ED953">
        <v>0</v>
      </c>
      <c r="EE953">
        <v>0</v>
      </c>
      <c r="EF953">
        <v>0</v>
      </c>
      <c r="EG953">
        <v>0</v>
      </c>
      <c r="EH953">
        <v>0</v>
      </c>
      <c r="EI953">
        <v>0</v>
      </c>
      <c r="EJ953">
        <v>0</v>
      </c>
      <c r="EK953">
        <v>0</v>
      </c>
      <c r="EL953">
        <v>0</v>
      </c>
      <c r="EM953">
        <v>0</v>
      </c>
      <c r="EN953">
        <v>0</v>
      </c>
      <c r="EO953">
        <v>0</v>
      </c>
      <c r="EP953">
        <v>0</v>
      </c>
      <c r="EQ953">
        <v>0</v>
      </c>
      <c r="ER953">
        <v>0</v>
      </c>
      <c r="ES953">
        <v>0</v>
      </c>
      <c r="ET953">
        <v>0</v>
      </c>
      <c r="EU953">
        <v>0</v>
      </c>
      <c r="EV953">
        <v>0</v>
      </c>
      <c r="EW953">
        <v>0</v>
      </c>
      <c r="EX953">
        <v>0</v>
      </c>
      <c r="EY953">
        <v>0</v>
      </c>
      <c r="EZ953">
        <v>0</v>
      </c>
      <c r="FA953">
        <v>0</v>
      </c>
      <c r="FB953">
        <v>0</v>
      </c>
      <c r="FC953">
        <v>0</v>
      </c>
      <c r="FD953">
        <v>0</v>
      </c>
      <c r="FE953">
        <v>0</v>
      </c>
      <c r="FF953">
        <v>0</v>
      </c>
      <c r="FG953">
        <v>0</v>
      </c>
      <c r="FH953">
        <v>0</v>
      </c>
      <c r="FI953">
        <v>0</v>
      </c>
      <c r="FJ953">
        <v>0</v>
      </c>
      <c r="FK953">
        <v>0</v>
      </c>
      <c r="FL953">
        <v>0</v>
      </c>
      <c r="FM953">
        <v>0</v>
      </c>
      <c r="FN953">
        <v>0</v>
      </c>
      <c r="FO953">
        <v>0</v>
      </c>
      <c r="FP953">
        <v>0</v>
      </c>
    </row>
    <row r="954" spans="1:172" x14ac:dyDescent="0.2">
      <c r="A954">
        <v>12247</v>
      </c>
      <c r="B954" t="s">
        <v>765</v>
      </c>
      <c r="C954" t="s">
        <v>87</v>
      </c>
      <c r="D954" t="s">
        <v>625</v>
      </c>
      <c r="E954">
        <v>1988</v>
      </c>
      <c r="F954">
        <v>32</v>
      </c>
      <c r="G954" t="s">
        <v>773</v>
      </c>
      <c r="H954">
        <v>0</v>
      </c>
      <c r="I954">
        <v>1903</v>
      </c>
      <c r="J954">
        <v>2190.3000000000002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v>0</v>
      </c>
      <c r="BH954">
        <v>0</v>
      </c>
      <c r="BI954">
        <v>0</v>
      </c>
      <c r="BJ954">
        <v>0</v>
      </c>
      <c r="BK954">
        <v>0</v>
      </c>
      <c r="BL954">
        <v>0</v>
      </c>
      <c r="BM954">
        <v>0</v>
      </c>
      <c r="BN954">
        <v>0</v>
      </c>
      <c r="BO954">
        <v>0</v>
      </c>
      <c r="BP954">
        <v>0</v>
      </c>
      <c r="BQ954">
        <v>0</v>
      </c>
      <c r="BR954">
        <v>0</v>
      </c>
      <c r="BS954">
        <v>0</v>
      </c>
      <c r="BT954">
        <v>0</v>
      </c>
      <c r="BU954">
        <v>0</v>
      </c>
      <c r="BV954">
        <v>0</v>
      </c>
      <c r="BW954">
        <v>0</v>
      </c>
      <c r="BX954">
        <v>0</v>
      </c>
      <c r="BY954">
        <v>0</v>
      </c>
      <c r="BZ954">
        <v>0</v>
      </c>
      <c r="CA954">
        <v>0</v>
      </c>
      <c r="CB954">
        <v>0</v>
      </c>
      <c r="CC954">
        <v>0</v>
      </c>
      <c r="CD954">
        <v>0</v>
      </c>
      <c r="CE954">
        <v>0</v>
      </c>
      <c r="CF954">
        <v>0</v>
      </c>
      <c r="CG954">
        <v>0</v>
      </c>
      <c r="CH954">
        <v>0</v>
      </c>
      <c r="CI954">
        <v>0</v>
      </c>
      <c r="CJ954">
        <v>0</v>
      </c>
      <c r="CK954">
        <v>0</v>
      </c>
      <c r="CL954">
        <v>0</v>
      </c>
      <c r="CM954">
        <v>0</v>
      </c>
      <c r="CN954">
        <v>0</v>
      </c>
      <c r="CO954">
        <v>0</v>
      </c>
      <c r="CP954">
        <v>0</v>
      </c>
      <c r="CQ954">
        <v>0</v>
      </c>
      <c r="CR954">
        <v>0</v>
      </c>
      <c r="CS954">
        <v>0</v>
      </c>
      <c r="CT954">
        <v>0</v>
      </c>
      <c r="CU954">
        <v>0</v>
      </c>
      <c r="CV954">
        <v>0</v>
      </c>
      <c r="CW954">
        <v>0</v>
      </c>
      <c r="CX954">
        <v>0</v>
      </c>
      <c r="CY954">
        <v>0</v>
      </c>
      <c r="CZ954">
        <v>0</v>
      </c>
      <c r="DA954">
        <v>0</v>
      </c>
      <c r="DB954">
        <v>0</v>
      </c>
      <c r="DC954">
        <v>0</v>
      </c>
      <c r="DD954">
        <v>0</v>
      </c>
      <c r="DE954">
        <v>0</v>
      </c>
      <c r="DF954">
        <v>0</v>
      </c>
      <c r="DG954">
        <v>0</v>
      </c>
      <c r="DH954">
        <v>0</v>
      </c>
      <c r="DI954">
        <v>0</v>
      </c>
      <c r="DJ954">
        <v>0</v>
      </c>
      <c r="DK954">
        <v>0</v>
      </c>
      <c r="DL954">
        <v>0</v>
      </c>
      <c r="DM954">
        <v>0</v>
      </c>
      <c r="DN954">
        <v>0</v>
      </c>
      <c r="DO954">
        <v>0</v>
      </c>
      <c r="DP954">
        <v>0</v>
      </c>
      <c r="DQ954">
        <v>0</v>
      </c>
      <c r="DR954">
        <v>0</v>
      </c>
      <c r="DS954">
        <v>0</v>
      </c>
      <c r="DT954">
        <v>0</v>
      </c>
      <c r="DU954">
        <v>0</v>
      </c>
      <c r="DV954">
        <v>0</v>
      </c>
      <c r="DW954">
        <v>0</v>
      </c>
      <c r="DX954">
        <v>0</v>
      </c>
      <c r="DY954">
        <v>0</v>
      </c>
      <c r="DZ954">
        <v>0</v>
      </c>
      <c r="EA954">
        <v>0</v>
      </c>
      <c r="EB954">
        <v>0</v>
      </c>
      <c r="EC954">
        <v>0</v>
      </c>
      <c r="ED954">
        <v>0</v>
      </c>
      <c r="EE954">
        <v>0</v>
      </c>
      <c r="EF954">
        <v>0</v>
      </c>
      <c r="EG954">
        <v>0</v>
      </c>
      <c r="EH954">
        <v>0</v>
      </c>
      <c r="EI954">
        <v>0</v>
      </c>
      <c r="EJ954">
        <v>0</v>
      </c>
      <c r="EK954">
        <v>0</v>
      </c>
      <c r="EL954">
        <v>0</v>
      </c>
      <c r="EM954">
        <v>0</v>
      </c>
      <c r="EN954">
        <v>0</v>
      </c>
      <c r="EO954">
        <v>0</v>
      </c>
      <c r="EP954">
        <v>0</v>
      </c>
      <c r="EQ954">
        <v>0</v>
      </c>
      <c r="ER954">
        <v>0</v>
      </c>
      <c r="ES954">
        <v>0</v>
      </c>
      <c r="ET954">
        <v>0</v>
      </c>
      <c r="EU954">
        <v>0</v>
      </c>
      <c r="EV954">
        <v>0</v>
      </c>
      <c r="EW954">
        <v>0</v>
      </c>
      <c r="EX954">
        <v>0</v>
      </c>
      <c r="EY954">
        <v>0</v>
      </c>
      <c r="EZ954">
        <v>0</v>
      </c>
      <c r="FA954">
        <v>0</v>
      </c>
      <c r="FB954">
        <v>0</v>
      </c>
      <c r="FC954">
        <v>0</v>
      </c>
      <c r="FD954">
        <v>0</v>
      </c>
      <c r="FE954">
        <v>0</v>
      </c>
      <c r="FF954">
        <v>41</v>
      </c>
      <c r="FG954">
        <v>0</v>
      </c>
      <c r="FH954">
        <v>0</v>
      </c>
      <c r="FI954">
        <v>0</v>
      </c>
      <c r="FJ954">
        <v>0</v>
      </c>
      <c r="FK954">
        <v>0</v>
      </c>
      <c r="FL954">
        <v>0</v>
      </c>
      <c r="FM954">
        <v>0</v>
      </c>
      <c r="FN954">
        <v>0</v>
      </c>
      <c r="FO954">
        <v>0</v>
      </c>
      <c r="FP954">
        <v>0</v>
      </c>
    </row>
    <row r="955" spans="1:172" x14ac:dyDescent="0.2">
      <c r="A955">
        <v>12249</v>
      </c>
      <c r="B955" t="s">
        <v>914</v>
      </c>
      <c r="C955" t="s">
        <v>74</v>
      </c>
      <c r="D955" t="s">
        <v>624</v>
      </c>
      <c r="E955">
        <v>2006</v>
      </c>
      <c r="F955">
        <v>14</v>
      </c>
      <c r="G955" t="s">
        <v>780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2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0.85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0</v>
      </c>
      <c r="BM955">
        <v>0</v>
      </c>
      <c r="BN955">
        <v>0</v>
      </c>
      <c r="BO955">
        <v>0</v>
      </c>
      <c r="BP955">
        <v>0</v>
      </c>
      <c r="BQ955">
        <v>0</v>
      </c>
      <c r="BR955">
        <v>0</v>
      </c>
      <c r="BS955">
        <v>0</v>
      </c>
      <c r="BT955">
        <v>0</v>
      </c>
      <c r="BU955">
        <v>0</v>
      </c>
      <c r="BV955">
        <v>0</v>
      </c>
      <c r="BW955">
        <v>0</v>
      </c>
      <c r="BX955">
        <v>0</v>
      </c>
      <c r="BY955">
        <v>0</v>
      </c>
      <c r="BZ955">
        <v>0</v>
      </c>
      <c r="CA955">
        <v>0</v>
      </c>
      <c r="CB955">
        <v>0</v>
      </c>
      <c r="CC955">
        <v>0</v>
      </c>
      <c r="CD955">
        <v>0</v>
      </c>
      <c r="CE955">
        <v>0</v>
      </c>
      <c r="CF955">
        <v>0</v>
      </c>
      <c r="CG955">
        <v>0</v>
      </c>
      <c r="CH955">
        <v>0</v>
      </c>
      <c r="CI955">
        <v>0</v>
      </c>
      <c r="CJ955">
        <v>0</v>
      </c>
      <c r="CK955">
        <v>0</v>
      </c>
      <c r="CL955">
        <v>0</v>
      </c>
      <c r="CM955">
        <v>0</v>
      </c>
      <c r="CN955">
        <v>0</v>
      </c>
      <c r="CO955">
        <v>0</v>
      </c>
      <c r="CP955">
        <v>0</v>
      </c>
      <c r="CQ955">
        <v>0</v>
      </c>
      <c r="CR955">
        <v>0</v>
      </c>
      <c r="CS955">
        <v>0</v>
      </c>
      <c r="CT955">
        <v>0</v>
      </c>
      <c r="CU955">
        <v>0</v>
      </c>
      <c r="CV955">
        <v>0</v>
      </c>
      <c r="CW955">
        <v>0</v>
      </c>
      <c r="CX955">
        <v>0</v>
      </c>
      <c r="CY955">
        <v>0</v>
      </c>
      <c r="CZ955">
        <v>0</v>
      </c>
      <c r="DA955">
        <v>0</v>
      </c>
      <c r="DB955">
        <v>0</v>
      </c>
      <c r="DC955">
        <v>0</v>
      </c>
      <c r="DD955">
        <v>0</v>
      </c>
      <c r="DE955">
        <v>0</v>
      </c>
      <c r="DF955">
        <v>0</v>
      </c>
      <c r="DG955">
        <v>0</v>
      </c>
      <c r="DH955">
        <v>0</v>
      </c>
      <c r="DI955">
        <v>0</v>
      </c>
      <c r="DJ955">
        <v>0</v>
      </c>
      <c r="DK955">
        <v>0</v>
      </c>
      <c r="DL955">
        <v>0</v>
      </c>
      <c r="DM955">
        <v>0</v>
      </c>
      <c r="DN955">
        <v>0</v>
      </c>
      <c r="DO955">
        <v>0</v>
      </c>
      <c r="DP955">
        <v>0</v>
      </c>
      <c r="DQ955">
        <v>0</v>
      </c>
      <c r="DR955">
        <v>0</v>
      </c>
      <c r="DS955">
        <v>0</v>
      </c>
      <c r="DT955">
        <v>0</v>
      </c>
      <c r="DU955">
        <v>0</v>
      </c>
      <c r="DV955">
        <v>0</v>
      </c>
      <c r="DW955">
        <v>0</v>
      </c>
      <c r="DX955">
        <v>0</v>
      </c>
      <c r="DY955">
        <v>0</v>
      </c>
      <c r="DZ955">
        <v>0</v>
      </c>
      <c r="EA955">
        <v>0</v>
      </c>
      <c r="EB955">
        <v>0</v>
      </c>
      <c r="EC955">
        <v>0</v>
      </c>
      <c r="ED955">
        <v>0</v>
      </c>
      <c r="EE955">
        <v>0</v>
      </c>
      <c r="EF955">
        <v>0</v>
      </c>
      <c r="EG955">
        <v>0</v>
      </c>
      <c r="EH955">
        <v>0</v>
      </c>
      <c r="EI955">
        <v>0</v>
      </c>
      <c r="EJ955">
        <v>0</v>
      </c>
      <c r="EK955">
        <v>0</v>
      </c>
      <c r="EL955">
        <v>0</v>
      </c>
      <c r="EM955">
        <v>0</v>
      </c>
      <c r="EN955">
        <v>0</v>
      </c>
      <c r="EO955">
        <v>0</v>
      </c>
      <c r="EP955">
        <v>0</v>
      </c>
      <c r="EQ955">
        <v>0</v>
      </c>
      <c r="ER955">
        <v>0</v>
      </c>
      <c r="ES955">
        <v>0</v>
      </c>
      <c r="ET955">
        <v>0</v>
      </c>
      <c r="EU955">
        <v>0</v>
      </c>
      <c r="EV955">
        <v>0</v>
      </c>
      <c r="EW955">
        <v>0</v>
      </c>
      <c r="EX955">
        <v>0</v>
      </c>
      <c r="EY955">
        <v>0</v>
      </c>
      <c r="EZ955">
        <v>0</v>
      </c>
      <c r="FA955">
        <v>0</v>
      </c>
      <c r="FB955">
        <v>0</v>
      </c>
      <c r="FC955">
        <v>0</v>
      </c>
      <c r="FD955">
        <v>0</v>
      </c>
      <c r="FE955">
        <v>523</v>
      </c>
      <c r="FF955">
        <v>0</v>
      </c>
      <c r="FG955">
        <v>289</v>
      </c>
      <c r="FH955">
        <v>0</v>
      </c>
      <c r="FI955">
        <v>230</v>
      </c>
      <c r="FJ955">
        <v>0</v>
      </c>
      <c r="FK955">
        <v>130</v>
      </c>
      <c r="FL955">
        <v>0</v>
      </c>
      <c r="FM955">
        <v>0</v>
      </c>
      <c r="FN955">
        <v>0</v>
      </c>
      <c r="FO955">
        <v>0</v>
      </c>
      <c r="FP955">
        <v>0</v>
      </c>
    </row>
    <row r="956" spans="1:172" x14ac:dyDescent="0.2">
      <c r="A956">
        <v>12258</v>
      </c>
      <c r="B956" t="s">
        <v>866</v>
      </c>
      <c r="C956" t="s">
        <v>43</v>
      </c>
      <c r="D956" t="s">
        <v>625</v>
      </c>
      <c r="E956">
        <v>2009</v>
      </c>
      <c r="F956">
        <v>11</v>
      </c>
      <c r="G956" t="s">
        <v>782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0</v>
      </c>
      <c r="BR956">
        <v>0</v>
      </c>
      <c r="BS956">
        <v>0</v>
      </c>
      <c r="BT956">
        <v>0</v>
      </c>
      <c r="BU956">
        <v>0</v>
      </c>
      <c r="BV956">
        <v>0</v>
      </c>
      <c r="BW956">
        <v>0</v>
      </c>
      <c r="BX956">
        <v>0</v>
      </c>
      <c r="BY956">
        <v>0</v>
      </c>
      <c r="BZ956">
        <v>0</v>
      </c>
      <c r="CA956">
        <v>0</v>
      </c>
      <c r="CB956">
        <v>0</v>
      </c>
      <c r="CC956">
        <v>0</v>
      </c>
      <c r="CD956">
        <v>0</v>
      </c>
      <c r="CE956">
        <v>0</v>
      </c>
      <c r="CF956">
        <v>0</v>
      </c>
      <c r="CG956">
        <v>0</v>
      </c>
      <c r="CH956">
        <v>0</v>
      </c>
      <c r="CI956">
        <v>0</v>
      </c>
      <c r="CJ956">
        <v>0</v>
      </c>
      <c r="CK956">
        <v>0</v>
      </c>
      <c r="CL956">
        <v>0</v>
      </c>
      <c r="CM956">
        <v>0</v>
      </c>
      <c r="CN956">
        <v>0</v>
      </c>
      <c r="CO956">
        <v>0</v>
      </c>
      <c r="CP956">
        <v>0</v>
      </c>
      <c r="CQ956">
        <v>0</v>
      </c>
      <c r="CR956">
        <v>0</v>
      </c>
      <c r="CS956">
        <v>0</v>
      </c>
      <c r="CT956">
        <v>0</v>
      </c>
      <c r="CU956">
        <v>0</v>
      </c>
      <c r="CV956">
        <v>0</v>
      </c>
      <c r="CW956">
        <v>0</v>
      </c>
      <c r="CX956">
        <v>0</v>
      </c>
      <c r="CY956">
        <v>0</v>
      </c>
      <c r="CZ956">
        <v>0</v>
      </c>
      <c r="DA956">
        <v>0</v>
      </c>
      <c r="DB956">
        <v>0</v>
      </c>
      <c r="DC956">
        <v>0</v>
      </c>
      <c r="DD956">
        <v>0</v>
      </c>
      <c r="DE956">
        <v>0</v>
      </c>
      <c r="DF956">
        <v>0</v>
      </c>
      <c r="DG956">
        <v>0</v>
      </c>
      <c r="DH956">
        <v>0</v>
      </c>
      <c r="DI956">
        <v>0</v>
      </c>
      <c r="DJ956">
        <v>0</v>
      </c>
      <c r="DK956">
        <v>0</v>
      </c>
      <c r="DL956">
        <v>0</v>
      </c>
      <c r="DM956">
        <v>0</v>
      </c>
      <c r="DN956">
        <v>0</v>
      </c>
      <c r="DO956">
        <v>0</v>
      </c>
      <c r="DP956">
        <v>0</v>
      </c>
      <c r="DQ956">
        <v>0</v>
      </c>
      <c r="DR956">
        <v>0</v>
      </c>
      <c r="DS956">
        <v>0</v>
      </c>
      <c r="DT956">
        <v>0</v>
      </c>
      <c r="DU956">
        <v>0</v>
      </c>
      <c r="DV956">
        <v>0</v>
      </c>
      <c r="DW956">
        <v>0</v>
      </c>
      <c r="DX956">
        <v>0</v>
      </c>
      <c r="DY956">
        <v>0</v>
      </c>
      <c r="DZ956">
        <v>1</v>
      </c>
      <c r="EA956">
        <v>0</v>
      </c>
      <c r="EB956">
        <v>0</v>
      </c>
      <c r="EC956">
        <v>0</v>
      </c>
      <c r="ED956">
        <v>0</v>
      </c>
      <c r="EE956">
        <v>0</v>
      </c>
      <c r="EF956">
        <v>0</v>
      </c>
      <c r="EG956">
        <v>0</v>
      </c>
      <c r="EH956">
        <v>0</v>
      </c>
      <c r="EI956">
        <v>0</v>
      </c>
      <c r="EJ956">
        <v>0</v>
      </c>
      <c r="EK956">
        <v>0</v>
      </c>
      <c r="EL956">
        <v>0</v>
      </c>
      <c r="EM956">
        <v>0</v>
      </c>
      <c r="EN956">
        <v>0</v>
      </c>
      <c r="EO956">
        <v>0</v>
      </c>
      <c r="EP956">
        <v>0</v>
      </c>
      <c r="EQ956">
        <v>0</v>
      </c>
      <c r="ER956">
        <v>0</v>
      </c>
      <c r="ES956">
        <v>0</v>
      </c>
      <c r="ET956">
        <v>0</v>
      </c>
      <c r="EU956">
        <v>0</v>
      </c>
      <c r="EV956">
        <v>0</v>
      </c>
      <c r="EW956">
        <v>0</v>
      </c>
      <c r="EX956">
        <v>0</v>
      </c>
      <c r="EY956">
        <v>0</v>
      </c>
      <c r="EZ956">
        <v>0</v>
      </c>
      <c r="FA956">
        <v>0</v>
      </c>
      <c r="FB956">
        <v>0</v>
      </c>
      <c r="FC956">
        <v>0</v>
      </c>
      <c r="FD956">
        <v>0</v>
      </c>
      <c r="FE956">
        <v>0</v>
      </c>
      <c r="FF956">
        <v>0</v>
      </c>
      <c r="FG956">
        <v>0</v>
      </c>
      <c r="FH956">
        <v>0</v>
      </c>
      <c r="FI956">
        <v>0</v>
      </c>
      <c r="FJ956">
        <v>0</v>
      </c>
      <c r="FK956">
        <v>0</v>
      </c>
      <c r="FL956">
        <v>0</v>
      </c>
      <c r="FM956">
        <v>0</v>
      </c>
      <c r="FN956">
        <v>0</v>
      </c>
      <c r="FO956">
        <v>0</v>
      </c>
      <c r="FP956">
        <v>0</v>
      </c>
    </row>
    <row r="957" spans="1:172" x14ac:dyDescent="0.2">
      <c r="A957">
        <v>12259</v>
      </c>
      <c r="B957" t="s">
        <v>869</v>
      </c>
      <c r="C957" t="s">
        <v>43</v>
      </c>
      <c r="D957" t="s">
        <v>625</v>
      </c>
      <c r="E957">
        <v>2008</v>
      </c>
      <c r="F957">
        <v>12</v>
      </c>
      <c r="G957" t="s">
        <v>783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0</v>
      </c>
      <c r="BR957">
        <v>0</v>
      </c>
      <c r="BS957">
        <v>0</v>
      </c>
      <c r="BT957">
        <v>0</v>
      </c>
      <c r="BU957">
        <v>0</v>
      </c>
      <c r="BV957">
        <v>0</v>
      </c>
      <c r="BW957">
        <v>0</v>
      </c>
      <c r="BX957">
        <v>0</v>
      </c>
      <c r="BY957">
        <v>0</v>
      </c>
      <c r="BZ957">
        <v>0</v>
      </c>
      <c r="CA957">
        <v>0</v>
      </c>
      <c r="CB957">
        <v>0</v>
      </c>
      <c r="CC957">
        <v>0</v>
      </c>
      <c r="CD957">
        <v>0</v>
      </c>
      <c r="CE957">
        <v>0</v>
      </c>
      <c r="CF957">
        <v>0</v>
      </c>
      <c r="CG957">
        <v>0</v>
      </c>
      <c r="CH957">
        <v>0</v>
      </c>
      <c r="CI957">
        <v>0</v>
      </c>
      <c r="CJ957">
        <v>0</v>
      </c>
      <c r="CK957">
        <v>0</v>
      </c>
      <c r="CL957">
        <v>0</v>
      </c>
      <c r="CM957">
        <v>0</v>
      </c>
      <c r="CN957">
        <v>0</v>
      </c>
      <c r="CO957">
        <v>0</v>
      </c>
      <c r="CP957">
        <v>0</v>
      </c>
      <c r="CQ957">
        <v>0</v>
      </c>
      <c r="CR957">
        <v>0</v>
      </c>
      <c r="CS957">
        <v>0</v>
      </c>
      <c r="CT957">
        <v>0</v>
      </c>
      <c r="CU957">
        <v>0</v>
      </c>
      <c r="CV957">
        <v>0</v>
      </c>
      <c r="CW957">
        <v>0</v>
      </c>
      <c r="CX957">
        <v>0</v>
      </c>
      <c r="CY957">
        <v>0</v>
      </c>
      <c r="CZ957">
        <v>0</v>
      </c>
      <c r="DA957">
        <v>0</v>
      </c>
      <c r="DB957">
        <v>0</v>
      </c>
      <c r="DC957">
        <v>0</v>
      </c>
      <c r="DD957">
        <v>0</v>
      </c>
      <c r="DE957">
        <v>0</v>
      </c>
      <c r="DF957">
        <v>0</v>
      </c>
      <c r="DG957">
        <v>0</v>
      </c>
      <c r="DH957">
        <v>0</v>
      </c>
      <c r="DI957">
        <v>0</v>
      </c>
      <c r="DJ957">
        <v>0</v>
      </c>
      <c r="DK957">
        <v>0</v>
      </c>
      <c r="DL957">
        <v>0</v>
      </c>
      <c r="DM957">
        <v>0</v>
      </c>
      <c r="DN957">
        <v>0</v>
      </c>
      <c r="DO957">
        <v>0</v>
      </c>
      <c r="DP957">
        <v>0</v>
      </c>
      <c r="DQ957">
        <v>0</v>
      </c>
      <c r="DR957">
        <v>0</v>
      </c>
      <c r="DS957">
        <v>0</v>
      </c>
      <c r="DT957">
        <v>0</v>
      </c>
      <c r="DU957">
        <v>0</v>
      </c>
      <c r="DV957">
        <v>0</v>
      </c>
      <c r="DW957">
        <v>0</v>
      </c>
      <c r="DX957">
        <v>0</v>
      </c>
      <c r="DY957">
        <v>0</v>
      </c>
      <c r="DZ957">
        <v>1</v>
      </c>
      <c r="EA957">
        <v>0</v>
      </c>
      <c r="EB957">
        <v>0</v>
      </c>
      <c r="EC957">
        <v>0</v>
      </c>
      <c r="ED957">
        <v>0</v>
      </c>
      <c r="EE957">
        <v>0</v>
      </c>
      <c r="EF957">
        <v>0</v>
      </c>
      <c r="EG957">
        <v>0</v>
      </c>
      <c r="EH957">
        <v>0</v>
      </c>
      <c r="EI957">
        <v>0</v>
      </c>
      <c r="EJ957">
        <v>0</v>
      </c>
      <c r="EK957">
        <v>0</v>
      </c>
      <c r="EL957">
        <v>0</v>
      </c>
      <c r="EM957">
        <v>0</v>
      </c>
      <c r="EN957">
        <v>0</v>
      </c>
      <c r="EO957">
        <v>0</v>
      </c>
      <c r="EP957">
        <v>0</v>
      </c>
      <c r="EQ957">
        <v>0</v>
      </c>
      <c r="ER957">
        <v>0</v>
      </c>
      <c r="ES957">
        <v>0</v>
      </c>
      <c r="ET957">
        <v>0</v>
      </c>
      <c r="EU957">
        <v>0</v>
      </c>
      <c r="EV957">
        <v>0</v>
      </c>
      <c r="EW957">
        <v>0</v>
      </c>
      <c r="EX957">
        <v>0</v>
      </c>
      <c r="EY957">
        <v>0</v>
      </c>
      <c r="EZ957">
        <v>0</v>
      </c>
      <c r="FA957">
        <v>0</v>
      </c>
      <c r="FB957">
        <v>0</v>
      </c>
      <c r="FC957">
        <v>0</v>
      </c>
      <c r="FD957">
        <v>0</v>
      </c>
      <c r="FE957">
        <v>0</v>
      </c>
      <c r="FF957">
        <v>0</v>
      </c>
      <c r="FG957">
        <v>0</v>
      </c>
      <c r="FH957">
        <v>0</v>
      </c>
      <c r="FI957">
        <v>0</v>
      </c>
      <c r="FJ957">
        <v>0</v>
      </c>
      <c r="FK957">
        <v>0</v>
      </c>
      <c r="FL957">
        <v>0</v>
      </c>
      <c r="FM957">
        <v>0</v>
      </c>
      <c r="FN957">
        <v>0</v>
      </c>
      <c r="FO957">
        <v>0</v>
      </c>
      <c r="FP957">
        <v>0</v>
      </c>
    </row>
    <row r="958" spans="1:172" x14ac:dyDescent="0.2">
      <c r="A958">
        <v>12276</v>
      </c>
      <c r="B958" t="s">
        <v>1014</v>
      </c>
      <c r="C958" t="s">
        <v>621</v>
      </c>
      <c r="D958" t="s">
        <v>624</v>
      </c>
      <c r="E958">
        <v>2003</v>
      </c>
      <c r="F958">
        <v>17</v>
      </c>
      <c r="G958" t="s">
        <v>779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0.7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v>0</v>
      </c>
      <c r="BH958">
        <v>0</v>
      </c>
      <c r="BI958">
        <v>0</v>
      </c>
      <c r="BJ958">
        <v>0</v>
      </c>
      <c r="BK958">
        <v>0</v>
      </c>
      <c r="BL958">
        <v>0</v>
      </c>
      <c r="BM958">
        <v>0</v>
      </c>
      <c r="BN958">
        <v>0</v>
      </c>
      <c r="BO958">
        <v>0</v>
      </c>
      <c r="BP958">
        <v>0</v>
      </c>
      <c r="BQ958">
        <v>0</v>
      </c>
      <c r="BR958">
        <v>0</v>
      </c>
      <c r="BS958">
        <v>0</v>
      </c>
      <c r="BT958">
        <v>0</v>
      </c>
      <c r="BU958">
        <v>0</v>
      </c>
      <c r="BV958">
        <v>0</v>
      </c>
      <c r="BW958">
        <v>0</v>
      </c>
      <c r="BX958">
        <v>0</v>
      </c>
      <c r="BY958">
        <v>0</v>
      </c>
      <c r="BZ958">
        <v>0</v>
      </c>
      <c r="CA958">
        <v>0</v>
      </c>
      <c r="CB958">
        <v>0</v>
      </c>
      <c r="CC958">
        <v>0</v>
      </c>
      <c r="CD958">
        <v>0</v>
      </c>
      <c r="CE958">
        <v>0</v>
      </c>
      <c r="CF958">
        <v>0</v>
      </c>
      <c r="CG958">
        <v>0</v>
      </c>
      <c r="CH958">
        <v>0</v>
      </c>
      <c r="CI958">
        <v>0</v>
      </c>
      <c r="CJ958">
        <v>0</v>
      </c>
      <c r="CK958">
        <v>0</v>
      </c>
      <c r="CL958">
        <v>0</v>
      </c>
      <c r="CM958">
        <v>0</v>
      </c>
      <c r="CN958">
        <v>0</v>
      </c>
      <c r="CO958">
        <v>0</v>
      </c>
      <c r="CP958">
        <v>0</v>
      </c>
      <c r="CQ958">
        <v>0</v>
      </c>
      <c r="CR958">
        <v>0</v>
      </c>
      <c r="CS958">
        <v>0</v>
      </c>
      <c r="CT958">
        <v>0</v>
      </c>
      <c r="CU958">
        <v>0</v>
      </c>
      <c r="CV958">
        <v>0</v>
      </c>
      <c r="CW958">
        <v>0</v>
      </c>
      <c r="CX958">
        <v>0</v>
      </c>
      <c r="CY958">
        <v>0</v>
      </c>
      <c r="CZ958">
        <v>0</v>
      </c>
      <c r="DA958">
        <v>0</v>
      </c>
      <c r="DB958">
        <v>0</v>
      </c>
      <c r="DC958">
        <v>0</v>
      </c>
      <c r="DD958">
        <v>0</v>
      </c>
      <c r="DE958">
        <v>0</v>
      </c>
      <c r="DF958">
        <v>0</v>
      </c>
      <c r="DG958">
        <v>0</v>
      </c>
      <c r="DH958">
        <v>0</v>
      </c>
      <c r="DI958">
        <v>0</v>
      </c>
      <c r="DJ958">
        <v>0</v>
      </c>
      <c r="DK958">
        <v>0</v>
      </c>
      <c r="DL958">
        <v>0</v>
      </c>
      <c r="DM958">
        <v>0</v>
      </c>
      <c r="DN958">
        <v>0</v>
      </c>
      <c r="DO958">
        <v>0</v>
      </c>
      <c r="DP958">
        <v>0</v>
      </c>
      <c r="DQ958">
        <v>0</v>
      </c>
      <c r="DR958">
        <v>0</v>
      </c>
      <c r="DS958">
        <v>0</v>
      </c>
      <c r="DT958">
        <v>0</v>
      </c>
      <c r="DU958">
        <v>0</v>
      </c>
      <c r="DV958">
        <v>0</v>
      </c>
      <c r="DW958">
        <v>0</v>
      </c>
      <c r="DX958">
        <v>0</v>
      </c>
      <c r="DY958">
        <v>0</v>
      </c>
      <c r="DZ958">
        <v>0</v>
      </c>
      <c r="EA958">
        <v>0</v>
      </c>
      <c r="EB958">
        <v>0</v>
      </c>
      <c r="EC958">
        <v>0</v>
      </c>
      <c r="ED958">
        <v>0</v>
      </c>
      <c r="EE958">
        <v>0</v>
      </c>
      <c r="EF958">
        <v>0</v>
      </c>
      <c r="EG958">
        <v>0</v>
      </c>
      <c r="EH958">
        <v>0</v>
      </c>
      <c r="EI958">
        <v>0</v>
      </c>
      <c r="EJ958">
        <v>0</v>
      </c>
      <c r="EK958">
        <v>0</v>
      </c>
      <c r="EL958">
        <v>0</v>
      </c>
      <c r="EM958">
        <v>0</v>
      </c>
      <c r="EN958">
        <v>0</v>
      </c>
      <c r="EO958">
        <v>0</v>
      </c>
      <c r="EP958">
        <v>0</v>
      </c>
      <c r="EQ958">
        <v>0</v>
      </c>
      <c r="ER958">
        <v>0</v>
      </c>
      <c r="ES958">
        <v>0</v>
      </c>
      <c r="ET958">
        <v>0</v>
      </c>
      <c r="EU958">
        <v>0</v>
      </c>
      <c r="EV958">
        <v>0</v>
      </c>
      <c r="EW958">
        <v>0</v>
      </c>
      <c r="EX958">
        <v>0</v>
      </c>
      <c r="EY958">
        <v>0</v>
      </c>
      <c r="EZ958">
        <v>0</v>
      </c>
      <c r="FA958">
        <v>0</v>
      </c>
      <c r="FB958">
        <v>0</v>
      </c>
      <c r="FC958">
        <v>0</v>
      </c>
      <c r="FD958">
        <v>0</v>
      </c>
      <c r="FE958">
        <v>535</v>
      </c>
      <c r="FF958">
        <v>0</v>
      </c>
      <c r="FG958">
        <v>312</v>
      </c>
      <c r="FH958">
        <v>0</v>
      </c>
      <c r="FI958">
        <v>252</v>
      </c>
      <c r="FJ958">
        <v>0</v>
      </c>
      <c r="FK958">
        <v>0</v>
      </c>
      <c r="FL958">
        <v>0</v>
      </c>
      <c r="FM958">
        <v>0</v>
      </c>
      <c r="FN958">
        <v>0</v>
      </c>
      <c r="FO958">
        <v>0</v>
      </c>
      <c r="FP958">
        <v>0</v>
      </c>
    </row>
    <row r="959" spans="1:172" x14ac:dyDescent="0.2">
      <c r="A959">
        <v>12285</v>
      </c>
      <c r="B959" t="s">
        <v>934</v>
      </c>
      <c r="C959" t="s">
        <v>74</v>
      </c>
      <c r="D959" t="s">
        <v>624</v>
      </c>
      <c r="E959">
        <v>2000</v>
      </c>
      <c r="F959">
        <v>20</v>
      </c>
      <c r="G959" t="s">
        <v>768</v>
      </c>
      <c r="H959">
        <v>0</v>
      </c>
      <c r="I959">
        <v>1233</v>
      </c>
      <c r="J959">
        <v>2072.5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>
        <v>0</v>
      </c>
      <c r="BH959">
        <v>0</v>
      </c>
      <c r="BI959">
        <v>0</v>
      </c>
      <c r="BJ959">
        <v>0</v>
      </c>
      <c r="BK959">
        <v>0</v>
      </c>
      <c r="BL959">
        <v>0</v>
      </c>
      <c r="BM959">
        <v>0</v>
      </c>
      <c r="BN959">
        <v>0</v>
      </c>
      <c r="BO959">
        <v>0</v>
      </c>
      <c r="BP959">
        <v>0</v>
      </c>
      <c r="BQ959">
        <v>0</v>
      </c>
      <c r="BR959">
        <v>0</v>
      </c>
      <c r="BS959">
        <v>0</v>
      </c>
      <c r="BT959">
        <v>0</v>
      </c>
      <c r="BU959">
        <v>0</v>
      </c>
      <c r="BV959">
        <v>0</v>
      </c>
      <c r="BW959">
        <v>0</v>
      </c>
      <c r="BX959">
        <v>0</v>
      </c>
      <c r="BY959">
        <v>0</v>
      </c>
      <c r="BZ959">
        <v>0</v>
      </c>
      <c r="CA959">
        <v>0</v>
      </c>
      <c r="CB959">
        <v>0</v>
      </c>
      <c r="CC959">
        <v>0</v>
      </c>
      <c r="CD959">
        <v>0</v>
      </c>
      <c r="CE959">
        <v>0</v>
      </c>
      <c r="CF959">
        <v>0</v>
      </c>
      <c r="CG959">
        <v>0</v>
      </c>
      <c r="CH959">
        <v>0</v>
      </c>
      <c r="CI959">
        <v>0</v>
      </c>
      <c r="CJ959">
        <v>0</v>
      </c>
      <c r="CK959">
        <v>0</v>
      </c>
      <c r="CL959">
        <v>0</v>
      </c>
      <c r="CM959">
        <v>0</v>
      </c>
      <c r="CN959">
        <v>0</v>
      </c>
      <c r="CO959">
        <v>0</v>
      </c>
      <c r="CP959">
        <v>0</v>
      </c>
      <c r="CQ959">
        <v>0</v>
      </c>
      <c r="CR959">
        <v>0</v>
      </c>
      <c r="CS959">
        <v>0</v>
      </c>
      <c r="CT959">
        <v>0</v>
      </c>
      <c r="CU959">
        <v>0</v>
      </c>
      <c r="CV959">
        <v>0</v>
      </c>
      <c r="CW959">
        <v>0</v>
      </c>
      <c r="CX959">
        <v>0</v>
      </c>
      <c r="CY959">
        <v>0</v>
      </c>
      <c r="CZ959">
        <v>0</v>
      </c>
      <c r="DA959">
        <v>0</v>
      </c>
      <c r="DB959">
        <v>0</v>
      </c>
      <c r="DC959">
        <v>0</v>
      </c>
      <c r="DD959">
        <v>0</v>
      </c>
      <c r="DE959">
        <v>0</v>
      </c>
      <c r="DF959">
        <v>0</v>
      </c>
      <c r="DG959">
        <v>0</v>
      </c>
      <c r="DH959">
        <v>0</v>
      </c>
      <c r="DI959">
        <v>0</v>
      </c>
      <c r="DJ959">
        <v>0</v>
      </c>
      <c r="DK959">
        <v>0</v>
      </c>
      <c r="DL959">
        <v>0</v>
      </c>
      <c r="DM959">
        <v>0</v>
      </c>
      <c r="DN959">
        <v>0</v>
      </c>
      <c r="DO959">
        <v>0</v>
      </c>
      <c r="DP959">
        <v>0</v>
      </c>
      <c r="DQ959">
        <v>0</v>
      </c>
      <c r="DR959">
        <v>0</v>
      </c>
      <c r="DS959">
        <v>0</v>
      </c>
      <c r="DT959">
        <v>0</v>
      </c>
      <c r="DU959">
        <v>0</v>
      </c>
      <c r="DV959">
        <v>0</v>
      </c>
      <c r="DW959">
        <v>0</v>
      </c>
      <c r="DX959">
        <v>0</v>
      </c>
      <c r="DY959">
        <v>0</v>
      </c>
      <c r="DZ959">
        <v>0</v>
      </c>
      <c r="EA959">
        <v>0</v>
      </c>
      <c r="EB959">
        <v>0</v>
      </c>
      <c r="EC959">
        <v>0</v>
      </c>
      <c r="ED959">
        <v>0</v>
      </c>
      <c r="EE959">
        <v>0</v>
      </c>
      <c r="EF959">
        <v>0</v>
      </c>
      <c r="EG959">
        <v>0</v>
      </c>
      <c r="EH959">
        <v>0</v>
      </c>
      <c r="EI959">
        <v>0</v>
      </c>
      <c r="EJ959">
        <v>0</v>
      </c>
      <c r="EK959">
        <v>0</v>
      </c>
      <c r="EL959">
        <v>0</v>
      </c>
      <c r="EM959">
        <v>0</v>
      </c>
      <c r="EN959">
        <v>0</v>
      </c>
      <c r="EO959">
        <v>0</v>
      </c>
      <c r="EP959">
        <v>0</v>
      </c>
      <c r="EQ959">
        <v>0</v>
      </c>
      <c r="ER959">
        <v>0</v>
      </c>
      <c r="ES959">
        <v>0</v>
      </c>
      <c r="ET959">
        <v>0</v>
      </c>
      <c r="EU959">
        <v>0</v>
      </c>
      <c r="EV959">
        <v>0</v>
      </c>
      <c r="EW959">
        <v>0</v>
      </c>
      <c r="EX959">
        <v>0</v>
      </c>
      <c r="EY959">
        <v>0</v>
      </c>
      <c r="EZ959">
        <v>0</v>
      </c>
      <c r="FA959">
        <v>0</v>
      </c>
      <c r="FB959">
        <v>0</v>
      </c>
      <c r="FC959">
        <v>0</v>
      </c>
      <c r="FD959">
        <v>0</v>
      </c>
      <c r="FE959">
        <v>61</v>
      </c>
      <c r="FF959">
        <v>0</v>
      </c>
      <c r="FG959">
        <v>0</v>
      </c>
      <c r="FH959">
        <v>0</v>
      </c>
      <c r="FI959">
        <v>0</v>
      </c>
      <c r="FJ959">
        <v>0</v>
      </c>
      <c r="FK959">
        <v>0</v>
      </c>
      <c r="FL959">
        <v>0</v>
      </c>
      <c r="FM959">
        <v>0</v>
      </c>
      <c r="FN959">
        <v>0</v>
      </c>
      <c r="FO959">
        <v>0</v>
      </c>
      <c r="FP959">
        <v>0</v>
      </c>
    </row>
    <row r="960" spans="1:172" x14ac:dyDescent="0.2">
      <c r="A960">
        <v>12289</v>
      </c>
      <c r="B960" t="s">
        <v>1015</v>
      </c>
      <c r="C960" t="s">
        <v>621</v>
      </c>
      <c r="D960" t="s">
        <v>624</v>
      </c>
      <c r="E960">
        <v>1977</v>
      </c>
      <c r="F960">
        <v>43</v>
      </c>
      <c r="G960" t="s">
        <v>772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v>0</v>
      </c>
      <c r="BH960">
        <v>0</v>
      </c>
      <c r="BI960">
        <v>0</v>
      </c>
      <c r="BJ960">
        <v>0</v>
      </c>
      <c r="BK960">
        <v>0</v>
      </c>
      <c r="BL960">
        <v>0</v>
      </c>
      <c r="BM960">
        <v>0</v>
      </c>
      <c r="BN960">
        <v>0</v>
      </c>
      <c r="BO960">
        <v>0</v>
      </c>
      <c r="BP960">
        <v>0</v>
      </c>
      <c r="BQ960">
        <v>0</v>
      </c>
      <c r="BR960">
        <v>0</v>
      </c>
      <c r="BS960">
        <v>0</v>
      </c>
      <c r="BT960">
        <v>0</v>
      </c>
      <c r="BU960">
        <v>0</v>
      </c>
      <c r="BV960">
        <v>0</v>
      </c>
      <c r="BW960">
        <v>0</v>
      </c>
      <c r="BX960">
        <v>0</v>
      </c>
      <c r="BY960">
        <v>0</v>
      </c>
      <c r="BZ960">
        <v>0</v>
      </c>
      <c r="CA960">
        <v>0</v>
      </c>
      <c r="CB960">
        <v>0</v>
      </c>
      <c r="CC960">
        <v>0</v>
      </c>
      <c r="CD960">
        <v>0</v>
      </c>
      <c r="CE960">
        <v>0</v>
      </c>
      <c r="CF960">
        <v>0</v>
      </c>
      <c r="CG960">
        <v>0</v>
      </c>
      <c r="CH960">
        <v>0</v>
      </c>
      <c r="CI960">
        <v>0</v>
      </c>
      <c r="CJ960">
        <v>0</v>
      </c>
      <c r="CK960">
        <v>0</v>
      </c>
      <c r="CL960">
        <v>0</v>
      </c>
      <c r="CM960">
        <v>0</v>
      </c>
      <c r="CN960">
        <v>0</v>
      </c>
      <c r="CO960">
        <v>0</v>
      </c>
      <c r="CP960">
        <v>0</v>
      </c>
      <c r="CQ960">
        <v>0</v>
      </c>
      <c r="CR960">
        <v>0</v>
      </c>
      <c r="CS960">
        <v>0</v>
      </c>
      <c r="CT960">
        <v>0</v>
      </c>
      <c r="CU960">
        <v>0</v>
      </c>
      <c r="CV960">
        <v>0</v>
      </c>
      <c r="CW960">
        <v>0</v>
      </c>
      <c r="CX960">
        <v>0</v>
      </c>
      <c r="CY960">
        <v>0</v>
      </c>
      <c r="CZ960">
        <v>0</v>
      </c>
      <c r="DA960">
        <v>0</v>
      </c>
      <c r="DB960">
        <v>0</v>
      </c>
      <c r="DC960">
        <v>0</v>
      </c>
      <c r="DD960">
        <v>0</v>
      </c>
      <c r="DE960">
        <v>0</v>
      </c>
      <c r="DF960">
        <v>0</v>
      </c>
      <c r="DG960">
        <v>0</v>
      </c>
      <c r="DH960">
        <v>0</v>
      </c>
      <c r="DI960">
        <v>0</v>
      </c>
      <c r="DJ960">
        <v>0</v>
      </c>
      <c r="DK960">
        <v>0</v>
      </c>
      <c r="DL960">
        <v>0</v>
      </c>
      <c r="DM960">
        <v>0</v>
      </c>
      <c r="DN960">
        <v>0</v>
      </c>
      <c r="DO960">
        <v>0</v>
      </c>
      <c r="DP960">
        <v>0</v>
      </c>
      <c r="DQ960">
        <v>0</v>
      </c>
      <c r="DR960">
        <v>0</v>
      </c>
      <c r="DS960">
        <v>0</v>
      </c>
      <c r="DT960">
        <v>0</v>
      </c>
      <c r="DU960">
        <v>0</v>
      </c>
      <c r="DV960">
        <v>0</v>
      </c>
      <c r="DW960">
        <v>0</v>
      </c>
      <c r="DX960">
        <v>0</v>
      </c>
      <c r="DY960">
        <v>0</v>
      </c>
      <c r="DZ960">
        <v>0</v>
      </c>
      <c r="EA960">
        <v>0</v>
      </c>
      <c r="EB960">
        <v>0</v>
      </c>
      <c r="EC960">
        <v>0</v>
      </c>
      <c r="ED960">
        <v>0</v>
      </c>
      <c r="EE960">
        <v>0</v>
      </c>
      <c r="EF960">
        <v>0</v>
      </c>
      <c r="EG960">
        <v>0</v>
      </c>
      <c r="EH960">
        <v>0</v>
      </c>
      <c r="EI960">
        <v>0</v>
      </c>
      <c r="EJ960">
        <v>0</v>
      </c>
      <c r="EK960">
        <v>0</v>
      </c>
      <c r="EL960">
        <v>0</v>
      </c>
      <c r="EM960">
        <v>0</v>
      </c>
      <c r="EN960">
        <v>0</v>
      </c>
      <c r="EO960">
        <v>0</v>
      </c>
      <c r="EP960">
        <v>0</v>
      </c>
      <c r="EQ960">
        <v>0</v>
      </c>
      <c r="ER960">
        <v>0</v>
      </c>
      <c r="ES960">
        <v>0</v>
      </c>
      <c r="ET960">
        <v>0</v>
      </c>
      <c r="EU960">
        <v>0</v>
      </c>
      <c r="EV960">
        <v>0</v>
      </c>
      <c r="EW960">
        <v>0</v>
      </c>
      <c r="EX960">
        <v>0</v>
      </c>
      <c r="EY960">
        <v>0</v>
      </c>
      <c r="EZ960">
        <v>0</v>
      </c>
      <c r="FA960">
        <v>0</v>
      </c>
      <c r="FB960">
        <v>0</v>
      </c>
      <c r="FC960">
        <v>0</v>
      </c>
      <c r="FD960">
        <v>0</v>
      </c>
      <c r="FE960">
        <v>0</v>
      </c>
      <c r="FF960">
        <v>0</v>
      </c>
      <c r="FG960">
        <v>0</v>
      </c>
      <c r="FH960">
        <v>0</v>
      </c>
      <c r="FI960">
        <v>0</v>
      </c>
      <c r="FJ960">
        <v>0</v>
      </c>
      <c r="FK960">
        <v>0</v>
      </c>
      <c r="FL960">
        <v>0</v>
      </c>
      <c r="FM960">
        <v>0</v>
      </c>
      <c r="FN960">
        <v>0</v>
      </c>
      <c r="FO960">
        <v>0</v>
      </c>
      <c r="FP960">
        <v>0</v>
      </c>
    </row>
    <row r="961" spans="1:172" x14ac:dyDescent="0.2">
      <c r="A961">
        <v>12293</v>
      </c>
      <c r="B961" t="s">
        <v>818</v>
      </c>
      <c r="C961" t="s">
        <v>621</v>
      </c>
      <c r="D961" t="s">
        <v>625</v>
      </c>
      <c r="E961">
        <v>2008</v>
      </c>
      <c r="F961">
        <v>12</v>
      </c>
      <c r="G961" t="s">
        <v>783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3.5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3.5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v>0</v>
      </c>
      <c r="BH961">
        <v>0</v>
      </c>
      <c r="BI961">
        <v>0</v>
      </c>
      <c r="BJ961">
        <v>0</v>
      </c>
      <c r="BK961">
        <v>0</v>
      </c>
      <c r="BL961">
        <v>0</v>
      </c>
      <c r="BM961">
        <v>0</v>
      </c>
      <c r="BN961">
        <v>0</v>
      </c>
      <c r="BO961">
        <v>0</v>
      </c>
      <c r="BP961">
        <v>0</v>
      </c>
      <c r="BQ961">
        <v>0</v>
      </c>
      <c r="BR961">
        <v>0</v>
      </c>
      <c r="BS961">
        <v>0</v>
      </c>
      <c r="BT961">
        <v>0</v>
      </c>
      <c r="BU961">
        <v>0</v>
      </c>
      <c r="BV961">
        <v>0</v>
      </c>
      <c r="BW961">
        <v>0</v>
      </c>
      <c r="BX961">
        <v>0</v>
      </c>
      <c r="BY961">
        <v>0</v>
      </c>
      <c r="BZ961">
        <v>0</v>
      </c>
      <c r="CA961">
        <v>0</v>
      </c>
      <c r="CB961">
        <v>0</v>
      </c>
      <c r="CC961">
        <v>0</v>
      </c>
      <c r="CD961">
        <v>0</v>
      </c>
      <c r="CE961">
        <v>0</v>
      </c>
      <c r="CF961">
        <v>0</v>
      </c>
      <c r="CG961">
        <v>0</v>
      </c>
      <c r="CH961">
        <v>0</v>
      </c>
      <c r="CI961">
        <v>16</v>
      </c>
      <c r="CJ961">
        <v>0</v>
      </c>
      <c r="CK961">
        <v>0</v>
      </c>
      <c r="CL961">
        <v>0</v>
      </c>
      <c r="CM961">
        <v>0</v>
      </c>
      <c r="CN961">
        <v>0</v>
      </c>
      <c r="CO961">
        <v>0</v>
      </c>
      <c r="CP961">
        <v>0</v>
      </c>
      <c r="CQ961">
        <v>0</v>
      </c>
      <c r="CR961">
        <v>0</v>
      </c>
      <c r="CS961">
        <v>1.5</v>
      </c>
      <c r="CT961">
        <v>0</v>
      </c>
      <c r="CU961">
        <v>0</v>
      </c>
      <c r="CV961">
        <v>0</v>
      </c>
      <c r="CW961">
        <v>0</v>
      </c>
      <c r="CX961">
        <v>0</v>
      </c>
      <c r="CY961">
        <v>0</v>
      </c>
      <c r="CZ961">
        <v>0</v>
      </c>
      <c r="DA961">
        <v>0</v>
      </c>
      <c r="DB961">
        <v>0</v>
      </c>
      <c r="DC961">
        <v>0</v>
      </c>
      <c r="DD961">
        <v>0</v>
      </c>
      <c r="DE961">
        <v>0</v>
      </c>
      <c r="DF961">
        <v>0</v>
      </c>
      <c r="DG961">
        <v>0</v>
      </c>
      <c r="DH961">
        <v>0</v>
      </c>
      <c r="DI961">
        <v>0</v>
      </c>
      <c r="DJ961">
        <v>0</v>
      </c>
      <c r="DK961">
        <v>0</v>
      </c>
      <c r="DL961">
        <v>0</v>
      </c>
      <c r="DM961">
        <v>0</v>
      </c>
      <c r="DN961">
        <v>0</v>
      </c>
      <c r="DO961">
        <v>0</v>
      </c>
      <c r="DP961">
        <v>0</v>
      </c>
      <c r="DQ961">
        <v>0</v>
      </c>
      <c r="DR961">
        <v>0</v>
      </c>
      <c r="DS961">
        <v>0</v>
      </c>
      <c r="DT961">
        <v>0</v>
      </c>
      <c r="DU961">
        <v>0</v>
      </c>
      <c r="DV961">
        <v>0</v>
      </c>
      <c r="DW961">
        <v>0</v>
      </c>
      <c r="DX961">
        <v>0</v>
      </c>
      <c r="DY961">
        <v>0</v>
      </c>
      <c r="DZ961">
        <v>0</v>
      </c>
      <c r="EA961">
        <v>0</v>
      </c>
      <c r="EB961">
        <v>0</v>
      </c>
      <c r="EC961">
        <v>0</v>
      </c>
      <c r="ED961">
        <v>0</v>
      </c>
      <c r="EE961">
        <v>0</v>
      </c>
      <c r="EF961">
        <v>0</v>
      </c>
      <c r="EG961">
        <v>0</v>
      </c>
      <c r="EH961">
        <v>0</v>
      </c>
      <c r="EI961">
        <v>0</v>
      </c>
      <c r="EJ961">
        <v>0</v>
      </c>
      <c r="EK961">
        <v>0</v>
      </c>
      <c r="EL961">
        <v>0</v>
      </c>
      <c r="EM961">
        <v>0</v>
      </c>
      <c r="EN961">
        <v>0</v>
      </c>
      <c r="EO961">
        <v>0</v>
      </c>
      <c r="EP961">
        <v>0</v>
      </c>
      <c r="EQ961">
        <v>0</v>
      </c>
      <c r="ER961">
        <v>0</v>
      </c>
      <c r="ES961">
        <v>0</v>
      </c>
      <c r="ET961">
        <v>0</v>
      </c>
      <c r="EU961">
        <v>0</v>
      </c>
      <c r="EV961">
        <v>0</v>
      </c>
      <c r="EW961">
        <v>0</v>
      </c>
      <c r="EX961">
        <v>0</v>
      </c>
      <c r="EY961">
        <v>0</v>
      </c>
      <c r="EZ961">
        <v>0</v>
      </c>
      <c r="FA961">
        <v>0</v>
      </c>
      <c r="FB961">
        <v>0</v>
      </c>
      <c r="FC961">
        <v>0</v>
      </c>
      <c r="FD961">
        <v>0</v>
      </c>
      <c r="FE961">
        <v>0</v>
      </c>
      <c r="FF961">
        <v>103</v>
      </c>
      <c r="FG961">
        <v>0</v>
      </c>
      <c r="FH961">
        <v>42</v>
      </c>
      <c r="FI961">
        <v>0</v>
      </c>
      <c r="FJ961">
        <v>31</v>
      </c>
      <c r="FK961">
        <v>0</v>
      </c>
      <c r="FL961">
        <v>13</v>
      </c>
      <c r="FM961">
        <v>0</v>
      </c>
      <c r="FN961">
        <v>3</v>
      </c>
      <c r="FO961">
        <v>0</v>
      </c>
      <c r="FP961">
        <v>0</v>
      </c>
    </row>
    <row r="962" spans="1:172" x14ac:dyDescent="0.2">
      <c r="A962">
        <v>12295</v>
      </c>
      <c r="B962" t="s">
        <v>862</v>
      </c>
      <c r="C962" t="s">
        <v>757</v>
      </c>
      <c r="D962" t="s">
        <v>625</v>
      </c>
      <c r="E962">
        <v>2009</v>
      </c>
      <c r="F962">
        <v>11</v>
      </c>
      <c r="G962" t="s">
        <v>782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v>0</v>
      </c>
      <c r="BH962">
        <v>0</v>
      </c>
      <c r="BI962">
        <v>0</v>
      </c>
      <c r="BJ962">
        <v>0</v>
      </c>
      <c r="BK962">
        <v>0</v>
      </c>
      <c r="BL962">
        <v>0</v>
      </c>
      <c r="BM962">
        <v>0</v>
      </c>
      <c r="BN962">
        <v>0</v>
      </c>
      <c r="BO962">
        <v>0</v>
      </c>
      <c r="BP962">
        <v>0</v>
      </c>
      <c r="BQ962">
        <v>0</v>
      </c>
      <c r="BR962">
        <v>0</v>
      </c>
      <c r="BS962">
        <v>0</v>
      </c>
      <c r="BT962">
        <v>0</v>
      </c>
      <c r="BU962">
        <v>0</v>
      </c>
      <c r="BV962">
        <v>0</v>
      </c>
      <c r="BW962">
        <v>0</v>
      </c>
      <c r="BX962">
        <v>0</v>
      </c>
      <c r="BY962">
        <v>0</v>
      </c>
      <c r="BZ962">
        <v>0</v>
      </c>
      <c r="CA962">
        <v>0</v>
      </c>
      <c r="CB962">
        <v>0</v>
      </c>
      <c r="CC962">
        <v>0</v>
      </c>
      <c r="CD962">
        <v>0</v>
      </c>
      <c r="CE962">
        <v>0</v>
      </c>
      <c r="CF962">
        <v>0</v>
      </c>
      <c r="CG962">
        <v>0</v>
      </c>
      <c r="CH962">
        <v>0</v>
      </c>
      <c r="CI962">
        <v>0</v>
      </c>
      <c r="CJ962">
        <v>0</v>
      </c>
      <c r="CK962">
        <v>0</v>
      </c>
      <c r="CL962">
        <v>0</v>
      </c>
      <c r="CM962">
        <v>0</v>
      </c>
      <c r="CN962">
        <v>0</v>
      </c>
      <c r="CO962">
        <v>0</v>
      </c>
      <c r="CP962">
        <v>0</v>
      </c>
      <c r="CQ962">
        <v>0</v>
      </c>
      <c r="CR962">
        <v>0</v>
      </c>
      <c r="CS962">
        <v>0</v>
      </c>
      <c r="CT962">
        <v>0</v>
      </c>
      <c r="CU962">
        <v>0</v>
      </c>
      <c r="CV962">
        <v>0</v>
      </c>
      <c r="CW962">
        <v>0</v>
      </c>
      <c r="CX962">
        <v>0</v>
      </c>
      <c r="CY962">
        <v>0</v>
      </c>
      <c r="CZ962">
        <v>0</v>
      </c>
      <c r="DA962">
        <v>0</v>
      </c>
      <c r="DB962">
        <v>0</v>
      </c>
      <c r="DC962">
        <v>0</v>
      </c>
      <c r="DD962">
        <v>0</v>
      </c>
      <c r="DE962">
        <v>0</v>
      </c>
      <c r="DF962">
        <v>0</v>
      </c>
      <c r="DG962">
        <v>0</v>
      </c>
      <c r="DH962">
        <v>0</v>
      </c>
      <c r="DI962">
        <v>0</v>
      </c>
      <c r="DJ962">
        <v>0</v>
      </c>
      <c r="DK962">
        <v>0</v>
      </c>
      <c r="DL962">
        <v>0</v>
      </c>
      <c r="DM962">
        <v>0</v>
      </c>
      <c r="DN962">
        <v>0</v>
      </c>
      <c r="DO962">
        <v>0</v>
      </c>
      <c r="DP962">
        <v>0</v>
      </c>
      <c r="DQ962">
        <v>0</v>
      </c>
      <c r="DR962">
        <v>0</v>
      </c>
      <c r="DS962">
        <v>0</v>
      </c>
      <c r="DT962">
        <v>0</v>
      </c>
      <c r="DU962">
        <v>0</v>
      </c>
      <c r="DV962">
        <v>0</v>
      </c>
      <c r="DW962">
        <v>0</v>
      </c>
      <c r="DX962">
        <v>0</v>
      </c>
      <c r="DY962">
        <v>0</v>
      </c>
      <c r="DZ962">
        <v>4</v>
      </c>
      <c r="EA962">
        <v>0</v>
      </c>
      <c r="EB962">
        <v>0</v>
      </c>
      <c r="EC962">
        <v>0</v>
      </c>
      <c r="ED962">
        <v>0</v>
      </c>
      <c r="EE962">
        <v>0</v>
      </c>
      <c r="EF962">
        <v>0</v>
      </c>
      <c r="EG962">
        <v>0</v>
      </c>
      <c r="EH962">
        <v>0</v>
      </c>
      <c r="EI962">
        <v>0</v>
      </c>
      <c r="EJ962">
        <v>0</v>
      </c>
      <c r="EK962">
        <v>0</v>
      </c>
      <c r="EL962">
        <v>1</v>
      </c>
      <c r="EM962">
        <v>0</v>
      </c>
      <c r="EN962">
        <v>0</v>
      </c>
      <c r="EO962">
        <v>0</v>
      </c>
      <c r="EP962">
        <v>0</v>
      </c>
      <c r="EQ962">
        <v>0</v>
      </c>
      <c r="ER962">
        <v>0</v>
      </c>
      <c r="ES962">
        <v>0</v>
      </c>
      <c r="ET962">
        <v>0</v>
      </c>
      <c r="EU962">
        <v>0</v>
      </c>
      <c r="EV962">
        <v>0</v>
      </c>
      <c r="EW962">
        <v>0</v>
      </c>
      <c r="EX962">
        <v>0</v>
      </c>
      <c r="EY962">
        <v>0</v>
      </c>
      <c r="EZ962">
        <v>0</v>
      </c>
      <c r="FA962">
        <v>0</v>
      </c>
      <c r="FB962">
        <v>0</v>
      </c>
      <c r="FC962">
        <v>0</v>
      </c>
      <c r="FD962">
        <v>0</v>
      </c>
      <c r="FE962">
        <v>0</v>
      </c>
      <c r="FF962">
        <v>0</v>
      </c>
      <c r="FG962">
        <v>0</v>
      </c>
      <c r="FH962">
        <v>0</v>
      </c>
      <c r="FI962">
        <v>0</v>
      </c>
      <c r="FJ962">
        <v>0</v>
      </c>
      <c r="FK962">
        <v>0</v>
      </c>
      <c r="FL962">
        <v>0</v>
      </c>
      <c r="FM962">
        <v>0</v>
      </c>
      <c r="FN962">
        <v>0</v>
      </c>
      <c r="FO962">
        <v>0</v>
      </c>
      <c r="FP962">
        <v>0</v>
      </c>
    </row>
    <row r="963" spans="1:172" x14ac:dyDescent="0.2">
      <c r="A963">
        <v>12296</v>
      </c>
      <c r="B963" t="s">
        <v>1167</v>
      </c>
      <c r="C963" t="s">
        <v>82</v>
      </c>
      <c r="D963" t="s">
        <v>624</v>
      </c>
      <c r="E963">
        <v>2008</v>
      </c>
      <c r="F963">
        <v>12</v>
      </c>
      <c r="G963" t="s">
        <v>783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4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Q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>
        <v>0</v>
      </c>
      <c r="CJ963">
        <v>0</v>
      </c>
      <c r="CK963">
        <v>0</v>
      </c>
      <c r="CL963">
        <v>0</v>
      </c>
      <c r="CM963">
        <v>0</v>
      </c>
      <c r="CN963">
        <v>0</v>
      </c>
      <c r="CO963">
        <v>0</v>
      </c>
      <c r="CP963">
        <v>0</v>
      </c>
      <c r="CQ963">
        <v>0</v>
      </c>
      <c r="CR963">
        <v>0</v>
      </c>
      <c r="CS963">
        <v>0</v>
      </c>
      <c r="CT963">
        <v>0</v>
      </c>
      <c r="CU963">
        <v>0</v>
      </c>
      <c r="CV963">
        <v>0</v>
      </c>
      <c r="CW963">
        <v>0</v>
      </c>
      <c r="CX963">
        <v>0</v>
      </c>
      <c r="CY963">
        <v>0</v>
      </c>
      <c r="CZ963">
        <v>0</v>
      </c>
      <c r="DA963">
        <v>0</v>
      </c>
      <c r="DB963">
        <v>0</v>
      </c>
      <c r="DC963">
        <v>0</v>
      </c>
      <c r="DD963">
        <v>0</v>
      </c>
      <c r="DE963">
        <v>0</v>
      </c>
      <c r="DF963">
        <v>0</v>
      </c>
      <c r="DG963">
        <v>0</v>
      </c>
      <c r="DH963">
        <v>0</v>
      </c>
      <c r="DI963">
        <v>0</v>
      </c>
      <c r="DJ963">
        <v>0</v>
      </c>
      <c r="DK963">
        <v>0</v>
      </c>
      <c r="DL963">
        <v>0</v>
      </c>
      <c r="DM963">
        <v>0</v>
      </c>
      <c r="DN963">
        <v>0</v>
      </c>
      <c r="DO963">
        <v>0</v>
      </c>
      <c r="DP963">
        <v>0</v>
      </c>
      <c r="DQ963">
        <v>0</v>
      </c>
      <c r="DR963">
        <v>0</v>
      </c>
      <c r="DS963">
        <v>0</v>
      </c>
      <c r="DT963">
        <v>0</v>
      </c>
      <c r="DU963">
        <v>0</v>
      </c>
      <c r="DV963">
        <v>0</v>
      </c>
      <c r="DW963">
        <v>0</v>
      </c>
      <c r="DX963">
        <v>0</v>
      </c>
      <c r="DY963">
        <v>0</v>
      </c>
      <c r="DZ963">
        <v>0</v>
      </c>
      <c r="EA963">
        <v>0</v>
      </c>
      <c r="EB963">
        <v>0</v>
      </c>
      <c r="EC963">
        <v>0</v>
      </c>
      <c r="ED963">
        <v>0</v>
      </c>
      <c r="EE963">
        <v>0</v>
      </c>
      <c r="EF963">
        <v>0</v>
      </c>
      <c r="EG963">
        <v>0</v>
      </c>
      <c r="EH963">
        <v>0</v>
      </c>
      <c r="EI963">
        <v>0</v>
      </c>
      <c r="EJ963">
        <v>0</v>
      </c>
      <c r="EK963">
        <v>0</v>
      </c>
      <c r="EL963">
        <v>0</v>
      </c>
      <c r="EM963">
        <v>0</v>
      </c>
      <c r="EN963">
        <v>0</v>
      </c>
      <c r="EO963">
        <v>0</v>
      </c>
      <c r="EP963">
        <v>0</v>
      </c>
      <c r="EQ963">
        <v>0</v>
      </c>
      <c r="ER963">
        <v>0</v>
      </c>
      <c r="ES963">
        <v>0</v>
      </c>
      <c r="ET963">
        <v>0</v>
      </c>
      <c r="EU963">
        <v>0</v>
      </c>
      <c r="EV963">
        <v>0</v>
      </c>
      <c r="EW963">
        <v>0</v>
      </c>
      <c r="EX963">
        <v>0</v>
      </c>
      <c r="EY963">
        <v>0</v>
      </c>
      <c r="EZ963">
        <v>0</v>
      </c>
      <c r="FA963">
        <v>0</v>
      </c>
      <c r="FB963">
        <v>0</v>
      </c>
      <c r="FC963">
        <v>0</v>
      </c>
      <c r="FD963">
        <v>0</v>
      </c>
      <c r="FE963">
        <v>0</v>
      </c>
      <c r="FF963">
        <v>0</v>
      </c>
      <c r="FG963">
        <v>352</v>
      </c>
      <c r="FH963">
        <v>0</v>
      </c>
      <c r="FI963">
        <v>290</v>
      </c>
      <c r="FJ963">
        <v>0</v>
      </c>
      <c r="FK963">
        <v>167</v>
      </c>
      <c r="FL963">
        <v>0</v>
      </c>
      <c r="FM963">
        <v>85</v>
      </c>
      <c r="FN963">
        <v>0</v>
      </c>
      <c r="FO963">
        <v>0</v>
      </c>
      <c r="FP963">
        <v>0</v>
      </c>
    </row>
    <row r="964" spans="1:172" x14ac:dyDescent="0.2">
      <c r="A964">
        <v>12300</v>
      </c>
      <c r="B964" t="s">
        <v>859</v>
      </c>
      <c r="C964" t="s">
        <v>76</v>
      </c>
      <c r="D964" t="s">
        <v>625</v>
      </c>
      <c r="E964">
        <v>2010</v>
      </c>
      <c r="F964">
        <v>10</v>
      </c>
      <c r="G964" t="s">
        <v>785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2.5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v>0</v>
      </c>
      <c r="BH964">
        <v>0</v>
      </c>
      <c r="BI964">
        <v>0</v>
      </c>
      <c r="BJ964">
        <v>0</v>
      </c>
      <c r="BK964">
        <v>0</v>
      </c>
      <c r="BL964">
        <v>0</v>
      </c>
      <c r="BM964">
        <v>0</v>
      </c>
      <c r="BN964">
        <v>0</v>
      </c>
      <c r="BO964">
        <v>0</v>
      </c>
      <c r="BP964">
        <v>0</v>
      </c>
      <c r="BQ964">
        <v>0</v>
      </c>
      <c r="BR964">
        <v>0</v>
      </c>
      <c r="BS964">
        <v>0</v>
      </c>
      <c r="BT964">
        <v>0</v>
      </c>
      <c r="BU964">
        <v>0</v>
      </c>
      <c r="BV964">
        <v>0</v>
      </c>
      <c r="BW964">
        <v>0</v>
      </c>
      <c r="BX964">
        <v>0</v>
      </c>
      <c r="BY964">
        <v>0</v>
      </c>
      <c r="BZ964">
        <v>0</v>
      </c>
      <c r="CA964">
        <v>0</v>
      </c>
      <c r="CB964">
        <v>0</v>
      </c>
      <c r="CC964">
        <v>0</v>
      </c>
      <c r="CD964">
        <v>0</v>
      </c>
      <c r="CE964">
        <v>0</v>
      </c>
      <c r="CF964">
        <v>0</v>
      </c>
      <c r="CG964">
        <v>0</v>
      </c>
      <c r="CH964">
        <v>0</v>
      </c>
      <c r="CI964">
        <v>0</v>
      </c>
      <c r="CJ964">
        <v>16</v>
      </c>
      <c r="CK964">
        <v>0</v>
      </c>
      <c r="CL964">
        <v>0</v>
      </c>
      <c r="CM964">
        <v>0</v>
      </c>
      <c r="CN964">
        <v>0</v>
      </c>
      <c r="CO964">
        <v>0</v>
      </c>
      <c r="CP964">
        <v>0</v>
      </c>
      <c r="CQ964">
        <v>0</v>
      </c>
      <c r="CR964">
        <v>0</v>
      </c>
      <c r="CS964">
        <v>0</v>
      </c>
      <c r="CT964">
        <v>3</v>
      </c>
      <c r="CU964">
        <v>0</v>
      </c>
      <c r="CV964">
        <v>0</v>
      </c>
      <c r="CW964">
        <v>0</v>
      </c>
      <c r="CX964">
        <v>0</v>
      </c>
      <c r="CY964">
        <v>0</v>
      </c>
      <c r="CZ964">
        <v>0</v>
      </c>
      <c r="DA964">
        <v>0</v>
      </c>
      <c r="DB964">
        <v>0</v>
      </c>
      <c r="DC964">
        <v>0</v>
      </c>
      <c r="DD964">
        <v>0</v>
      </c>
      <c r="DE964">
        <v>0</v>
      </c>
      <c r="DF964">
        <v>0</v>
      </c>
      <c r="DG964">
        <v>0</v>
      </c>
      <c r="DH964">
        <v>0</v>
      </c>
      <c r="DI964">
        <v>0</v>
      </c>
      <c r="DJ964">
        <v>0</v>
      </c>
      <c r="DK964">
        <v>0</v>
      </c>
      <c r="DL964">
        <v>0</v>
      </c>
      <c r="DM964">
        <v>0</v>
      </c>
      <c r="DN964">
        <v>0</v>
      </c>
      <c r="DO964">
        <v>0</v>
      </c>
      <c r="DP964">
        <v>0</v>
      </c>
      <c r="DQ964">
        <v>0</v>
      </c>
      <c r="DR964">
        <v>0</v>
      </c>
      <c r="DS964">
        <v>0</v>
      </c>
      <c r="DT964">
        <v>0</v>
      </c>
      <c r="DU964">
        <v>0</v>
      </c>
      <c r="DV964">
        <v>0</v>
      </c>
      <c r="DW964">
        <v>0</v>
      </c>
      <c r="DX964">
        <v>0</v>
      </c>
      <c r="DY964">
        <v>0</v>
      </c>
      <c r="DZ964">
        <v>4</v>
      </c>
      <c r="EA964">
        <v>0</v>
      </c>
      <c r="EB964">
        <v>0</v>
      </c>
      <c r="EC964">
        <v>0</v>
      </c>
      <c r="ED964">
        <v>0</v>
      </c>
      <c r="EE964">
        <v>0</v>
      </c>
      <c r="EF964">
        <v>0</v>
      </c>
      <c r="EG964">
        <v>0</v>
      </c>
      <c r="EH964">
        <v>0</v>
      </c>
      <c r="EI964">
        <v>0</v>
      </c>
      <c r="EJ964">
        <v>0</v>
      </c>
      <c r="EK964">
        <v>0</v>
      </c>
      <c r="EL964">
        <v>0.5</v>
      </c>
      <c r="EM964">
        <v>0</v>
      </c>
      <c r="EN964">
        <v>0</v>
      </c>
      <c r="EO964">
        <v>0</v>
      </c>
      <c r="EP964">
        <v>0</v>
      </c>
      <c r="EQ964">
        <v>0</v>
      </c>
      <c r="ER964">
        <v>0</v>
      </c>
      <c r="ES964">
        <v>0</v>
      </c>
      <c r="ET964">
        <v>0</v>
      </c>
      <c r="EU964">
        <v>0</v>
      </c>
      <c r="EV964">
        <v>0</v>
      </c>
      <c r="EW964">
        <v>0</v>
      </c>
      <c r="EX964">
        <v>0</v>
      </c>
      <c r="EY964">
        <v>0</v>
      </c>
      <c r="EZ964">
        <v>0</v>
      </c>
      <c r="FA964">
        <v>0</v>
      </c>
      <c r="FB964">
        <v>0</v>
      </c>
      <c r="FC964">
        <v>0</v>
      </c>
      <c r="FD964">
        <v>0</v>
      </c>
      <c r="FE964">
        <v>0</v>
      </c>
      <c r="FF964">
        <v>119</v>
      </c>
      <c r="FG964">
        <v>0</v>
      </c>
      <c r="FH964">
        <v>59</v>
      </c>
      <c r="FI964">
        <v>0</v>
      </c>
      <c r="FJ964">
        <v>47</v>
      </c>
      <c r="FK964">
        <v>0</v>
      </c>
      <c r="FL964">
        <v>27</v>
      </c>
      <c r="FM964">
        <v>0</v>
      </c>
      <c r="FN964">
        <v>10</v>
      </c>
      <c r="FO964">
        <v>0</v>
      </c>
      <c r="FP964">
        <v>2</v>
      </c>
    </row>
    <row r="965" spans="1:172" x14ac:dyDescent="0.2">
      <c r="A965">
        <v>12345</v>
      </c>
      <c r="B965" t="s">
        <v>1016</v>
      </c>
      <c r="C965" t="s">
        <v>53</v>
      </c>
      <c r="D965" t="s">
        <v>624</v>
      </c>
      <c r="E965">
        <v>2006</v>
      </c>
      <c r="F965">
        <v>14</v>
      </c>
      <c r="G965" t="s">
        <v>780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1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v>0</v>
      </c>
      <c r="BH965">
        <v>0</v>
      </c>
      <c r="BI965">
        <v>0</v>
      </c>
      <c r="BJ965">
        <v>0</v>
      </c>
      <c r="BK965">
        <v>0</v>
      </c>
      <c r="BL965">
        <v>0</v>
      </c>
      <c r="BM965">
        <v>0</v>
      </c>
      <c r="BN965">
        <v>0</v>
      </c>
      <c r="BO965">
        <v>0</v>
      </c>
      <c r="BP965">
        <v>0</v>
      </c>
      <c r="BQ965">
        <v>0</v>
      </c>
      <c r="BR965">
        <v>0</v>
      </c>
      <c r="BS965">
        <v>0</v>
      </c>
      <c r="BT965">
        <v>0</v>
      </c>
      <c r="BU965">
        <v>0</v>
      </c>
      <c r="BV965">
        <v>0</v>
      </c>
      <c r="BW965">
        <v>0</v>
      </c>
      <c r="BX965">
        <v>0</v>
      </c>
      <c r="BY965">
        <v>0</v>
      </c>
      <c r="BZ965">
        <v>0</v>
      </c>
      <c r="CA965">
        <v>0</v>
      </c>
      <c r="CB965">
        <v>0</v>
      </c>
      <c r="CC965">
        <v>0</v>
      </c>
      <c r="CD965">
        <v>0</v>
      </c>
      <c r="CE965">
        <v>0</v>
      </c>
      <c r="CF965">
        <v>0</v>
      </c>
      <c r="CG965">
        <v>0</v>
      </c>
      <c r="CH965">
        <v>0</v>
      </c>
      <c r="CI965">
        <v>0</v>
      </c>
      <c r="CJ965">
        <v>0</v>
      </c>
      <c r="CK965">
        <v>0</v>
      </c>
      <c r="CL965">
        <v>0</v>
      </c>
      <c r="CM965">
        <v>0</v>
      </c>
      <c r="CN965">
        <v>0</v>
      </c>
      <c r="CO965">
        <v>0</v>
      </c>
      <c r="CP965">
        <v>0</v>
      </c>
      <c r="CQ965">
        <v>0</v>
      </c>
      <c r="CR965">
        <v>0</v>
      </c>
      <c r="CS965">
        <v>0</v>
      </c>
      <c r="CT965">
        <v>0</v>
      </c>
      <c r="CU965">
        <v>0</v>
      </c>
      <c r="CV965">
        <v>0</v>
      </c>
      <c r="CW965">
        <v>0</v>
      </c>
      <c r="CX965">
        <v>0</v>
      </c>
      <c r="CY965">
        <v>0</v>
      </c>
      <c r="CZ965">
        <v>0</v>
      </c>
      <c r="DA965">
        <v>0</v>
      </c>
      <c r="DB965">
        <v>0</v>
      </c>
      <c r="DC965">
        <v>0</v>
      </c>
      <c r="DD965">
        <v>0</v>
      </c>
      <c r="DE965">
        <v>0</v>
      </c>
      <c r="DF965">
        <v>0</v>
      </c>
      <c r="DG965">
        <v>0</v>
      </c>
      <c r="DH965">
        <v>0</v>
      </c>
      <c r="DI965">
        <v>0</v>
      </c>
      <c r="DJ965">
        <v>0</v>
      </c>
      <c r="DK965">
        <v>0</v>
      </c>
      <c r="DL965">
        <v>0</v>
      </c>
      <c r="DM965">
        <v>0</v>
      </c>
      <c r="DN965">
        <v>0</v>
      </c>
      <c r="DO965">
        <v>0</v>
      </c>
      <c r="DP965">
        <v>0</v>
      </c>
      <c r="DQ965">
        <v>0</v>
      </c>
      <c r="DR965">
        <v>0</v>
      </c>
      <c r="DS965">
        <v>0</v>
      </c>
      <c r="DT965">
        <v>0</v>
      </c>
      <c r="DU965">
        <v>0</v>
      </c>
      <c r="DV965">
        <v>0</v>
      </c>
      <c r="DW965">
        <v>0</v>
      </c>
      <c r="DX965">
        <v>0</v>
      </c>
      <c r="DY965">
        <v>0</v>
      </c>
      <c r="DZ965">
        <v>0</v>
      </c>
      <c r="EA965">
        <v>0</v>
      </c>
      <c r="EB965">
        <v>0</v>
      </c>
      <c r="EC965">
        <v>0</v>
      </c>
      <c r="ED965">
        <v>0</v>
      </c>
      <c r="EE965">
        <v>0</v>
      </c>
      <c r="EF965">
        <v>0</v>
      </c>
      <c r="EG965">
        <v>0</v>
      </c>
      <c r="EH965">
        <v>0</v>
      </c>
      <c r="EI965">
        <v>0</v>
      </c>
      <c r="EJ965">
        <v>0</v>
      </c>
      <c r="EK965">
        <v>0</v>
      </c>
      <c r="EL965">
        <v>0</v>
      </c>
      <c r="EM965">
        <v>0</v>
      </c>
      <c r="EN965">
        <v>0</v>
      </c>
      <c r="EO965">
        <v>0</v>
      </c>
      <c r="EP965">
        <v>0</v>
      </c>
      <c r="EQ965">
        <v>0</v>
      </c>
      <c r="ER965">
        <v>0</v>
      </c>
      <c r="ES965">
        <v>0</v>
      </c>
      <c r="ET965">
        <v>0</v>
      </c>
      <c r="EU965">
        <v>0</v>
      </c>
      <c r="EV965">
        <v>0</v>
      </c>
      <c r="EW965">
        <v>0</v>
      </c>
      <c r="EX965">
        <v>0</v>
      </c>
      <c r="EY965">
        <v>0</v>
      </c>
      <c r="EZ965">
        <v>0</v>
      </c>
      <c r="FA965">
        <v>0</v>
      </c>
      <c r="FB965">
        <v>0</v>
      </c>
      <c r="FC965">
        <v>0</v>
      </c>
      <c r="FD965">
        <v>0</v>
      </c>
      <c r="FE965">
        <v>554</v>
      </c>
      <c r="FF965">
        <v>0</v>
      </c>
      <c r="FG965">
        <v>344</v>
      </c>
      <c r="FH965">
        <v>0</v>
      </c>
      <c r="FI965">
        <v>282</v>
      </c>
      <c r="FJ965">
        <v>0</v>
      </c>
      <c r="FK965">
        <v>163</v>
      </c>
      <c r="FL965">
        <v>0</v>
      </c>
      <c r="FM965">
        <v>0</v>
      </c>
      <c r="FN965">
        <v>0</v>
      </c>
      <c r="FO965">
        <v>0</v>
      </c>
      <c r="FP965">
        <v>0</v>
      </c>
    </row>
    <row r="966" spans="1:172" x14ac:dyDescent="0.2">
      <c r="A966">
        <v>12351</v>
      </c>
      <c r="B966" t="s">
        <v>1166</v>
      </c>
      <c r="C966" t="s">
        <v>67</v>
      </c>
      <c r="D966" t="s">
        <v>624</v>
      </c>
      <c r="E966">
        <v>2007</v>
      </c>
      <c r="F966">
        <v>13</v>
      </c>
      <c r="G966" t="s">
        <v>781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6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v>0</v>
      </c>
      <c r="BH966">
        <v>0</v>
      </c>
      <c r="BI966">
        <v>0</v>
      </c>
      <c r="BJ966">
        <v>0</v>
      </c>
      <c r="BK966">
        <v>0</v>
      </c>
      <c r="BL966">
        <v>0</v>
      </c>
      <c r="BM966">
        <v>0</v>
      </c>
      <c r="BN966">
        <v>0</v>
      </c>
      <c r="BO966">
        <v>0</v>
      </c>
      <c r="BP966">
        <v>0</v>
      </c>
      <c r="BQ966">
        <v>0</v>
      </c>
      <c r="BR966">
        <v>0</v>
      </c>
      <c r="BS966">
        <v>0</v>
      </c>
      <c r="BT966">
        <v>0</v>
      </c>
      <c r="BU966">
        <v>0</v>
      </c>
      <c r="BV966">
        <v>0</v>
      </c>
      <c r="BW966">
        <v>0</v>
      </c>
      <c r="BX966">
        <v>0</v>
      </c>
      <c r="BY966">
        <v>0</v>
      </c>
      <c r="BZ966">
        <v>0</v>
      </c>
      <c r="CA966">
        <v>0</v>
      </c>
      <c r="CB966">
        <v>0</v>
      </c>
      <c r="CC966">
        <v>0</v>
      </c>
      <c r="CD966">
        <v>0</v>
      </c>
      <c r="CE966">
        <v>0</v>
      </c>
      <c r="CF966">
        <v>0</v>
      </c>
      <c r="CG966">
        <v>0</v>
      </c>
      <c r="CH966">
        <v>0</v>
      </c>
      <c r="CI966">
        <v>0</v>
      </c>
      <c r="CJ966">
        <v>0</v>
      </c>
      <c r="CK966">
        <v>0</v>
      </c>
      <c r="CL966">
        <v>0</v>
      </c>
      <c r="CM966">
        <v>0</v>
      </c>
      <c r="CN966">
        <v>0</v>
      </c>
      <c r="CO966">
        <v>0</v>
      </c>
      <c r="CP966">
        <v>0</v>
      </c>
      <c r="CQ966">
        <v>0</v>
      </c>
      <c r="CR966">
        <v>0</v>
      </c>
      <c r="CS966">
        <v>0</v>
      </c>
      <c r="CT966">
        <v>0</v>
      </c>
      <c r="CU966">
        <v>0</v>
      </c>
      <c r="CV966">
        <v>0</v>
      </c>
      <c r="CW966">
        <v>0</v>
      </c>
      <c r="CX966">
        <v>0</v>
      </c>
      <c r="CY966">
        <v>0</v>
      </c>
      <c r="CZ966">
        <v>0</v>
      </c>
      <c r="DA966">
        <v>0</v>
      </c>
      <c r="DB966">
        <v>0</v>
      </c>
      <c r="DC966">
        <v>0</v>
      </c>
      <c r="DD966">
        <v>0</v>
      </c>
      <c r="DE966">
        <v>0</v>
      </c>
      <c r="DF966">
        <v>0</v>
      </c>
      <c r="DG966">
        <v>0</v>
      </c>
      <c r="DH966">
        <v>0</v>
      </c>
      <c r="DI966">
        <v>0</v>
      </c>
      <c r="DJ966">
        <v>0</v>
      </c>
      <c r="DK966">
        <v>0</v>
      </c>
      <c r="DL966">
        <v>0</v>
      </c>
      <c r="DM966">
        <v>0</v>
      </c>
      <c r="DN966">
        <v>0</v>
      </c>
      <c r="DO966">
        <v>0</v>
      </c>
      <c r="DP966">
        <v>0</v>
      </c>
      <c r="DQ966">
        <v>0</v>
      </c>
      <c r="DR966">
        <v>0</v>
      </c>
      <c r="DS966">
        <v>0</v>
      </c>
      <c r="DT966">
        <v>0</v>
      </c>
      <c r="DU966">
        <v>0</v>
      </c>
      <c r="DV966">
        <v>0</v>
      </c>
      <c r="DW966">
        <v>0</v>
      </c>
      <c r="DX966">
        <v>0</v>
      </c>
      <c r="DY966">
        <v>0</v>
      </c>
      <c r="DZ966">
        <v>0</v>
      </c>
      <c r="EA966">
        <v>0</v>
      </c>
      <c r="EB966">
        <v>0</v>
      </c>
      <c r="EC966">
        <v>0</v>
      </c>
      <c r="ED966">
        <v>0</v>
      </c>
      <c r="EE966">
        <v>0</v>
      </c>
      <c r="EF966">
        <v>0</v>
      </c>
      <c r="EG966">
        <v>0</v>
      </c>
      <c r="EH966">
        <v>0</v>
      </c>
      <c r="EI966">
        <v>0</v>
      </c>
      <c r="EJ966">
        <v>0</v>
      </c>
      <c r="EK966">
        <v>0</v>
      </c>
      <c r="EL966">
        <v>0</v>
      </c>
      <c r="EM966">
        <v>0</v>
      </c>
      <c r="EN966">
        <v>0</v>
      </c>
      <c r="EO966">
        <v>0</v>
      </c>
      <c r="EP966">
        <v>0</v>
      </c>
      <c r="EQ966">
        <v>0</v>
      </c>
      <c r="ER966">
        <v>0</v>
      </c>
      <c r="ES966">
        <v>0</v>
      </c>
      <c r="ET966">
        <v>0</v>
      </c>
      <c r="EU966">
        <v>0</v>
      </c>
      <c r="EV966">
        <v>0</v>
      </c>
      <c r="EW966">
        <v>0</v>
      </c>
      <c r="EX966">
        <v>0</v>
      </c>
      <c r="EY966">
        <v>0</v>
      </c>
      <c r="EZ966">
        <v>0</v>
      </c>
      <c r="FA966">
        <v>0</v>
      </c>
      <c r="FB966">
        <v>0</v>
      </c>
      <c r="FC966">
        <v>0</v>
      </c>
      <c r="FD966">
        <v>0</v>
      </c>
      <c r="FE966">
        <v>0</v>
      </c>
      <c r="FF966">
        <v>0</v>
      </c>
      <c r="FG966">
        <v>342</v>
      </c>
      <c r="FH966">
        <v>0</v>
      </c>
      <c r="FI966">
        <v>280</v>
      </c>
      <c r="FJ966">
        <v>0</v>
      </c>
      <c r="FK966">
        <v>161</v>
      </c>
      <c r="FL966">
        <v>0</v>
      </c>
      <c r="FM966">
        <v>0</v>
      </c>
      <c r="FN966">
        <v>0</v>
      </c>
      <c r="FO966">
        <v>0</v>
      </c>
      <c r="FP966">
        <v>0</v>
      </c>
    </row>
    <row r="967" spans="1:172" x14ac:dyDescent="0.2">
      <c r="A967">
        <v>12363</v>
      </c>
      <c r="B967" t="s">
        <v>915</v>
      </c>
      <c r="C967" t="s">
        <v>32</v>
      </c>
      <c r="D967" t="s">
        <v>624</v>
      </c>
      <c r="E967">
        <v>2010</v>
      </c>
      <c r="F967">
        <v>10</v>
      </c>
      <c r="G967" t="s">
        <v>785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4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v>0</v>
      </c>
      <c r="BH967">
        <v>0</v>
      </c>
      <c r="BI967">
        <v>0</v>
      </c>
      <c r="BJ967">
        <v>0</v>
      </c>
      <c r="BK967">
        <v>0</v>
      </c>
      <c r="BL967">
        <v>0</v>
      </c>
      <c r="BM967">
        <v>0.85</v>
      </c>
      <c r="BN967">
        <v>0</v>
      </c>
      <c r="BO967">
        <v>0</v>
      </c>
      <c r="BP967">
        <v>0</v>
      </c>
      <c r="BQ967">
        <v>0</v>
      </c>
      <c r="BR967">
        <v>0</v>
      </c>
      <c r="BS967">
        <v>0</v>
      </c>
      <c r="BT967">
        <v>0</v>
      </c>
      <c r="BU967">
        <v>0</v>
      </c>
      <c r="BV967">
        <v>0</v>
      </c>
      <c r="BW967">
        <v>0</v>
      </c>
      <c r="BX967">
        <v>0</v>
      </c>
      <c r="BY967">
        <v>0</v>
      </c>
      <c r="BZ967">
        <v>0</v>
      </c>
      <c r="CA967">
        <v>0</v>
      </c>
      <c r="CB967">
        <v>0</v>
      </c>
      <c r="CC967">
        <v>0</v>
      </c>
      <c r="CD967">
        <v>0</v>
      </c>
      <c r="CE967">
        <v>0</v>
      </c>
      <c r="CF967">
        <v>0</v>
      </c>
      <c r="CG967">
        <v>0</v>
      </c>
      <c r="CH967">
        <v>0</v>
      </c>
      <c r="CI967">
        <v>0</v>
      </c>
      <c r="CJ967">
        <v>0</v>
      </c>
      <c r="CK967">
        <v>0</v>
      </c>
      <c r="CL967">
        <v>0</v>
      </c>
      <c r="CM967">
        <v>0</v>
      </c>
      <c r="CN967">
        <v>0</v>
      </c>
      <c r="CO967">
        <v>0</v>
      </c>
      <c r="CP967">
        <v>0</v>
      </c>
      <c r="CQ967">
        <v>0</v>
      </c>
      <c r="CR967">
        <v>0</v>
      </c>
      <c r="CS967">
        <v>0</v>
      </c>
      <c r="CT967">
        <v>0</v>
      </c>
      <c r="CU967">
        <v>0</v>
      </c>
      <c r="CV967">
        <v>0</v>
      </c>
      <c r="CW967">
        <v>0</v>
      </c>
      <c r="CX967">
        <v>0</v>
      </c>
      <c r="CY967">
        <v>0</v>
      </c>
      <c r="CZ967">
        <v>0</v>
      </c>
      <c r="DA967">
        <v>0</v>
      </c>
      <c r="DB967">
        <v>0</v>
      </c>
      <c r="DC967">
        <v>0</v>
      </c>
      <c r="DD967">
        <v>0</v>
      </c>
      <c r="DE967">
        <v>0</v>
      </c>
      <c r="DF967">
        <v>0</v>
      </c>
      <c r="DG967">
        <v>0</v>
      </c>
      <c r="DH967">
        <v>0</v>
      </c>
      <c r="DI967">
        <v>0</v>
      </c>
      <c r="DJ967">
        <v>0</v>
      </c>
      <c r="DK967">
        <v>0</v>
      </c>
      <c r="DL967">
        <v>0</v>
      </c>
      <c r="DM967">
        <v>0</v>
      </c>
      <c r="DN967">
        <v>0</v>
      </c>
      <c r="DO967">
        <v>0</v>
      </c>
      <c r="DP967">
        <v>0</v>
      </c>
      <c r="DQ967">
        <v>0</v>
      </c>
      <c r="DR967">
        <v>0</v>
      </c>
      <c r="DS967">
        <v>0</v>
      </c>
      <c r="DT967">
        <v>0</v>
      </c>
      <c r="DU967">
        <v>0</v>
      </c>
      <c r="DV967">
        <v>0</v>
      </c>
      <c r="DW967">
        <v>0</v>
      </c>
      <c r="DX967">
        <v>0</v>
      </c>
      <c r="DY967">
        <v>0</v>
      </c>
      <c r="DZ967">
        <v>0</v>
      </c>
      <c r="EA967">
        <v>0</v>
      </c>
      <c r="EB967">
        <v>0</v>
      </c>
      <c r="EC967">
        <v>0</v>
      </c>
      <c r="ED967">
        <v>0</v>
      </c>
      <c r="EE967">
        <v>0</v>
      </c>
      <c r="EF967">
        <v>0</v>
      </c>
      <c r="EG967">
        <v>0</v>
      </c>
      <c r="EH967">
        <v>0</v>
      </c>
      <c r="EI967">
        <v>0</v>
      </c>
      <c r="EJ967">
        <v>0</v>
      </c>
      <c r="EK967">
        <v>0</v>
      </c>
      <c r="EL967">
        <v>0</v>
      </c>
      <c r="EM967">
        <v>0</v>
      </c>
      <c r="EN967">
        <v>0</v>
      </c>
      <c r="EO967">
        <v>0</v>
      </c>
      <c r="EP967">
        <v>0</v>
      </c>
      <c r="EQ967">
        <v>0</v>
      </c>
      <c r="ER967">
        <v>0</v>
      </c>
      <c r="ES967">
        <v>0</v>
      </c>
      <c r="ET967">
        <v>0</v>
      </c>
      <c r="EU967">
        <v>0</v>
      </c>
      <c r="EV967">
        <v>0</v>
      </c>
      <c r="EW967">
        <v>0</v>
      </c>
      <c r="EX967">
        <v>0</v>
      </c>
      <c r="EY967">
        <v>0</v>
      </c>
      <c r="EZ967">
        <v>0</v>
      </c>
      <c r="FA967">
        <v>0</v>
      </c>
      <c r="FB967">
        <v>0</v>
      </c>
      <c r="FC967">
        <v>0</v>
      </c>
      <c r="FD967">
        <v>0</v>
      </c>
      <c r="FE967">
        <v>0</v>
      </c>
      <c r="FF967">
        <v>0</v>
      </c>
      <c r="FG967">
        <v>301</v>
      </c>
      <c r="FH967">
        <v>0</v>
      </c>
      <c r="FI967">
        <v>241</v>
      </c>
      <c r="FJ967">
        <v>0</v>
      </c>
      <c r="FK967">
        <v>137</v>
      </c>
      <c r="FL967">
        <v>0</v>
      </c>
      <c r="FM967">
        <v>73</v>
      </c>
      <c r="FN967">
        <v>0</v>
      </c>
      <c r="FO967">
        <v>26</v>
      </c>
      <c r="FP967">
        <v>0</v>
      </c>
    </row>
    <row r="968" spans="1:172" x14ac:dyDescent="0.2">
      <c r="A968">
        <v>12366</v>
      </c>
      <c r="B968" t="s">
        <v>1017</v>
      </c>
      <c r="C968" t="s">
        <v>621</v>
      </c>
      <c r="D968" t="s">
        <v>624</v>
      </c>
      <c r="E968">
        <v>2005</v>
      </c>
      <c r="F968">
        <v>15</v>
      </c>
      <c r="G968" t="s">
        <v>778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1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v>0</v>
      </c>
      <c r="BH968">
        <v>0</v>
      </c>
      <c r="BI968">
        <v>0</v>
      </c>
      <c r="BJ968">
        <v>0</v>
      </c>
      <c r="BK968">
        <v>0</v>
      </c>
      <c r="BL968">
        <v>0</v>
      </c>
      <c r="BM968">
        <v>0</v>
      </c>
      <c r="BN968">
        <v>0</v>
      </c>
      <c r="BO968">
        <v>0</v>
      </c>
      <c r="BP968">
        <v>0</v>
      </c>
      <c r="BQ968">
        <v>0</v>
      </c>
      <c r="BR968">
        <v>0</v>
      </c>
      <c r="BS968">
        <v>0</v>
      </c>
      <c r="BT968">
        <v>0</v>
      </c>
      <c r="BU968">
        <v>0</v>
      </c>
      <c r="BV968">
        <v>0</v>
      </c>
      <c r="BW968">
        <v>0</v>
      </c>
      <c r="BX968">
        <v>0</v>
      </c>
      <c r="BY968">
        <v>0</v>
      </c>
      <c r="BZ968">
        <v>0</v>
      </c>
      <c r="CA968">
        <v>0</v>
      </c>
      <c r="CB968">
        <v>0</v>
      </c>
      <c r="CC968">
        <v>0</v>
      </c>
      <c r="CD968">
        <v>0</v>
      </c>
      <c r="CE968">
        <v>0</v>
      </c>
      <c r="CF968">
        <v>0</v>
      </c>
      <c r="CG968">
        <v>0</v>
      </c>
      <c r="CH968">
        <v>0</v>
      </c>
      <c r="CI968">
        <v>0</v>
      </c>
      <c r="CJ968">
        <v>0</v>
      </c>
      <c r="CK968">
        <v>0</v>
      </c>
      <c r="CL968">
        <v>0</v>
      </c>
      <c r="CM968">
        <v>0</v>
      </c>
      <c r="CN968">
        <v>0</v>
      </c>
      <c r="CO968">
        <v>0</v>
      </c>
      <c r="CP968">
        <v>0</v>
      </c>
      <c r="CQ968">
        <v>0</v>
      </c>
      <c r="CR968">
        <v>0</v>
      </c>
      <c r="CS968">
        <v>0</v>
      </c>
      <c r="CT968">
        <v>0</v>
      </c>
      <c r="CU968">
        <v>0</v>
      </c>
      <c r="CV968">
        <v>0</v>
      </c>
      <c r="CW968">
        <v>0</v>
      </c>
      <c r="CX968">
        <v>0</v>
      </c>
      <c r="CY968">
        <v>0</v>
      </c>
      <c r="CZ968">
        <v>0</v>
      </c>
      <c r="DA968">
        <v>0</v>
      </c>
      <c r="DB968">
        <v>0</v>
      </c>
      <c r="DC968">
        <v>0</v>
      </c>
      <c r="DD968">
        <v>0</v>
      </c>
      <c r="DE968">
        <v>0</v>
      </c>
      <c r="DF968">
        <v>0</v>
      </c>
      <c r="DG968">
        <v>0</v>
      </c>
      <c r="DH968">
        <v>0</v>
      </c>
      <c r="DI968">
        <v>0</v>
      </c>
      <c r="DJ968">
        <v>0</v>
      </c>
      <c r="DK968">
        <v>0</v>
      </c>
      <c r="DL968">
        <v>0</v>
      </c>
      <c r="DM968">
        <v>0</v>
      </c>
      <c r="DN968">
        <v>0</v>
      </c>
      <c r="DO968">
        <v>0</v>
      </c>
      <c r="DP968">
        <v>0</v>
      </c>
      <c r="DQ968">
        <v>0</v>
      </c>
      <c r="DR968">
        <v>0</v>
      </c>
      <c r="DS968">
        <v>0</v>
      </c>
      <c r="DT968">
        <v>0</v>
      </c>
      <c r="DU968">
        <v>0</v>
      </c>
      <c r="DV968">
        <v>0</v>
      </c>
      <c r="DW968">
        <v>0</v>
      </c>
      <c r="DX968">
        <v>0</v>
      </c>
      <c r="DY968">
        <v>0</v>
      </c>
      <c r="DZ968">
        <v>0</v>
      </c>
      <c r="EA968">
        <v>0</v>
      </c>
      <c r="EB968">
        <v>0</v>
      </c>
      <c r="EC968">
        <v>0</v>
      </c>
      <c r="ED968">
        <v>0</v>
      </c>
      <c r="EE968">
        <v>0</v>
      </c>
      <c r="EF968">
        <v>0</v>
      </c>
      <c r="EG968">
        <v>0</v>
      </c>
      <c r="EH968">
        <v>0</v>
      </c>
      <c r="EI968">
        <v>0</v>
      </c>
      <c r="EJ968">
        <v>0</v>
      </c>
      <c r="EK968">
        <v>0</v>
      </c>
      <c r="EL968">
        <v>0</v>
      </c>
      <c r="EM968">
        <v>0</v>
      </c>
      <c r="EN968">
        <v>0</v>
      </c>
      <c r="EO968">
        <v>0</v>
      </c>
      <c r="EP968">
        <v>0</v>
      </c>
      <c r="EQ968">
        <v>0</v>
      </c>
      <c r="ER968">
        <v>0</v>
      </c>
      <c r="ES968">
        <v>0</v>
      </c>
      <c r="ET968">
        <v>0</v>
      </c>
      <c r="EU968">
        <v>0</v>
      </c>
      <c r="EV968">
        <v>0</v>
      </c>
      <c r="EW968">
        <v>0</v>
      </c>
      <c r="EX968">
        <v>0</v>
      </c>
      <c r="EY968">
        <v>0</v>
      </c>
      <c r="EZ968">
        <v>0</v>
      </c>
      <c r="FA968">
        <v>0</v>
      </c>
      <c r="FB968">
        <v>0</v>
      </c>
      <c r="FC968">
        <v>0</v>
      </c>
      <c r="FD968">
        <v>0</v>
      </c>
      <c r="FE968">
        <v>554</v>
      </c>
      <c r="FF968">
        <v>0</v>
      </c>
      <c r="FG968">
        <v>344</v>
      </c>
      <c r="FH968">
        <v>0</v>
      </c>
      <c r="FI968">
        <v>282</v>
      </c>
      <c r="FJ968">
        <v>0</v>
      </c>
      <c r="FK968">
        <v>0</v>
      </c>
      <c r="FL968">
        <v>0</v>
      </c>
      <c r="FM968">
        <v>0</v>
      </c>
      <c r="FN968">
        <v>0</v>
      </c>
      <c r="FO968">
        <v>0</v>
      </c>
      <c r="FP968">
        <v>0</v>
      </c>
    </row>
    <row r="969" spans="1:172" x14ac:dyDescent="0.2">
      <c r="A969">
        <v>12376</v>
      </c>
      <c r="B969" t="s">
        <v>1174</v>
      </c>
      <c r="C969" t="s">
        <v>606</v>
      </c>
      <c r="D969" t="s">
        <v>624</v>
      </c>
      <c r="E969">
        <v>2007</v>
      </c>
      <c r="F969">
        <v>13</v>
      </c>
      <c r="G969" t="s">
        <v>781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0.85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v>0</v>
      </c>
      <c r="BH969">
        <v>0</v>
      </c>
      <c r="BI969">
        <v>0</v>
      </c>
      <c r="BJ969">
        <v>0</v>
      </c>
      <c r="BK969">
        <v>0</v>
      </c>
      <c r="BL969">
        <v>0</v>
      </c>
      <c r="BM969">
        <v>0</v>
      </c>
      <c r="BN969">
        <v>0</v>
      </c>
      <c r="BO969">
        <v>0</v>
      </c>
      <c r="BP969">
        <v>0</v>
      </c>
      <c r="BQ969">
        <v>0</v>
      </c>
      <c r="BR969">
        <v>0</v>
      </c>
      <c r="BS969">
        <v>0</v>
      </c>
      <c r="BT969">
        <v>0</v>
      </c>
      <c r="BU969">
        <v>0</v>
      </c>
      <c r="BV969">
        <v>0</v>
      </c>
      <c r="BW969">
        <v>0</v>
      </c>
      <c r="BX969">
        <v>0</v>
      </c>
      <c r="BY969">
        <v>0</v>
      </c>
      <c r="BZ969">
        <v>0</v>
      </c>
      <c r="CA969">
        <v>0</v>
      </c>
      <c r="CB969">
        <v>0</v>
      </c>
      <c r="CC969">
        <v>0</v>
      </c>
      <c r="CD969">
        <v>0</v>
      </c>
      <c r="CE969">
        <v>0</v>
      </c>
      <c r="CF969">
        <v>0</v>
      </c>
      <c r="CG969">
        <v>0</v>
      </c>
      <c r="CH969">
        <v>0</v>
      </c>
      <c r="CI969">
        <v>0</v>
      </c>
      <c r="CJ969">
        <v>0</v>
      </c>
      <c r="CK969">
        <v>0</v>
      </c>
      <c r="CL969">
        <v>0</v>
      </c>
      <c r="CM969">
        <v>0</v>
      </c>
      <c r="CN969">
        <v>0</v>
      </c>
      <c r="CO969">
        <v>0</v>
      </c>
      <c r="CP969">
        <v>0</v>
      </c>
      <c r="CQ969">
        <v>0</v>
      </c>
      <c r="CR969">
        <v>0</v>
      </c>
      <c r="CS969">
        <v>0</v>
      </c>
      <c r="CT969">
        <v>0</v>
      </c>
      <c r="CU969">
        <v>0</v>
      </c>
      <c r="CV969">
        <v>0</v>
      </c>
      <c r="CW969">
        <v>0</v>
      </c>
      <c r="CX969">
        <v>0</v>
      </c>
      <c r="CY969">
        <v>0</v>
      </c>
      <c r="CZ969">
        <v>0</v>
      </c>
      <c r="DA969">
        <v>0</v>
      </c>
      <c r="DB969">
        <v>0</v>
      </c>
      <c r="DC969">
        <v>0</v>
      </c>
      <c r="DD969">
        <v>0</v>
      </c>
      <c r="DE969">
        <v>0</v>
      </c>
      <c r="DF969">
        <v>0</v>
      </c>
      <c r="DG969">
        <v>0</v>
      </c>
      <c r="DH969">
        <v>0</v>
      </c>
      <c r="DI969">
        <v>0</v>
      </c>
      <c r="DJ969">
        <v>0</v>
      </c>
      <c r="DK969">
        <v>0</v>
      </c>
      <c r="DL969">
        <v>0</v>
      </c>
      <c r="DM969">
        <v>0</v>
      </c>
      <c r="DN969">
        <v>0</v>
      </c>
      <c r="DO969">
        <v>0</v>
      </c>
      <c r="DP969">
        <v>0</v>
      </c>
      <c r="DQ969">
        <v>0</v>
      </c>
      <c r="DR969">
        <v>0</v>
      </c>
      <c r="DS969">
        <v>0</v>
      </c>
      <c r="DT969">
        <v>0</v>
      </c>
      <c r="DU969">
        <v>0</v>
      </c>
      <c r="DV969">
        <v>0</v>
      </c>
      <c r="DW969">
        <v>0</v>
      </c>
      <c r="DX969">
        <v>0</v>
      </c>
      <c r="DY969">
        <v>0</v>
      </c>
      <c r="DZ969">
        <v>0</v>
      </c>
      <c r="EA969">
        <v>0</v>
      </c>
      <c r="EB969">
        <v>0</v>
      </c>
      <c r="EC969">
        <v>0</v>
      </c>
      <c r="ED969">
        <v>0</v>
      </c>
      <c r="EE969">
        <v>0</v>
      </c>
      <c r="EF969">
        <v>0</v>
      </c>
      <c r="EG969">
        <v>0</v>
      </c>
      <c r="EH969">
        <v>0</v>
      </c>
      <c r="EI969">
        <v>0</v>
      </c>
      <c r="EJ969">
        <v>0</v>
      </c>
      <c r="EK969">
        <v>0</v>
      </c>
      <c r="EL969">
        <v>0</v>
      </c>
      <c r="EM969">
        <v>0</v>
      </c>
      <c r="EN969">
        <v>0</v>
      </c>
      <c r="EO969">
        <v>0</v>
      </c>
      <c r="EP969">
        <v>0</v>
      </c>
      <c r="EQ969">
        <v>0</v>
      </c>
      <c r="ER969">
        <v>0</v>
      </c>
      <c r="ES969">
        <v>0</v>
      </c>
      <c r="ET969">
        <v>0</v>
      </c>
      <c r="EU969">
        <v>0</v>
      </c>
      <c r="EV969">
        <v>0</v>
      </c>
      <c r="EW969">
        <v>0</v>
      </c>
      <c r="EX969">
        <v>0</v>
      </c>
      <c r="EY969">
        <v>0</v>
      </c>
      <c r="EZ969">
        <v>0</v>
      </c>
      <c r="FA969">
        <v>0</v>
      </c>
      <c r="FB969">
        <v>0</v>
      </c>
      <c r="FC969">
        <v>0</v>
      </c>
      <c r="FD969">
        <v>0</v>
      </c>
      <c r="FE969">
        <v>0</v>
      </c>
      <c r="FF969">
        <v>0</v>
      </c>
      <c r="FG969">
        <v>375</v>
      </c>
      <c r="FH969">
        <v>0</v>
      </c>
      <c r="FI969">
        <v>311</v>
      </c>
      <c r="FJ969">
        <v>0</v>
      </c>
      <c r="FK969">
        <v>187</v>
      </c>
      <c r="FL969">
        <v>0</v>
      </c>
      <c r="FM969">
        <v>0</v>
      </c>
      <c r="FN969">
        <v>0</v>
      </c>
      <c r="FO969">
        <v>0</v>
      </c>
      <c r="FP969">
        <v>0</v>
      </c>
    </row>
    <row r="970" spans="1:172" x14ac:dyDescent="0.2">
      <c r="A970">
        <v>12383</v>
      </c>
      <c r="B970" t="s">
        <v>1018</v>
      </c>
      <c r="C970" t="s">
        <v>41</v>
      </c>
      <c r="D970" t="s">
        <v>624</v>
      </c>
      <c r="E970">
        <v>2007</v>
      </c>
      <c r="F970">
        <v>13</v>
      </c>
      <c r="G970" t="s">
        <v>781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1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v>0</v>
      </c>
      <c r="BH970">
        <v>0</v>
      </c>
      <c r="BI970">
        <v>0</v>
      </c>
      <c r="BJ970">
        <v>0</v>
      </c>
      <c r="BK970">
        <v>0</v>
      </c>
      <c r="BL970">
        <v>0</v>
      </c>
      <c r="BM970">
        <v>0</v>
      </c>
      <c r="BN970">
        <v>0</v>
      </c>
      <c r="BO970">
        <v>0</v>
      </c>
      <c r="BP970">
        <v>0</v>
      </c>
      <c r="BQ970">
        <v>0</v>
      </c>
      <c r="BR970">
        <v>0</v>
      </c>
      <c r="BS970">
        <v>0</v>
      </c>
      <c r="BT970">
        <v>0</v>
      </c>
      <c r="BU970">
        <v>0</v>
      </c>
      <c r="BV970">
        <v>0</v>
      </c>
      <c r="BW970">
        <v>0</v>
      </c>
      <c r="BX970">
        <v>0</v>
      </c>
      <c r="BY970">
        <v>0</v>
      </c>
      <c r="BZ970">
        <v>0</v>
      </c>
      <c r="CA970">
        <v>0</v>
      </c>
      <c r="CB970">
        <v>0</v>
      </c>
      <c r="CC970">
        <v>0</v>
      </c>
      <c r="CD970">
        <v>0</v>
      </c>
      <c r="CE970">
        <v>0</v>
      </c>
      <c r="CF970">
        <v>0</v>
      </c>
      <c r="CG970">
        <v>0</v>
      </c>
      <c r="CH970">
        <v>0</v>
      </c>
      <c r="CI970">
        <v>0</v>
      </c>
      <c r="CJ970">
        <v>0</v>
      </c>
      <c r="CK970">
        <v>0</v>
      </c>
      <c r="CL970">
        <v>0</v>
      </c>
      <c r="CM970">
        <v>0</v>
      </c>
      <c r="CN970">
        <v>0</v>
      </c>
      <c r="CO970">
        <v>0</v>
      </c>
      <c r="CP970">
        <v>0</v>
      </c>
      <c r="CQ970">
        <v>0</v>
      </c>
      <c r="CR970">
        <v>0</v>
      </c>
      <c r="CS970">
        <v>0</v>
      </c>
      <c r="CT970">
        <v>0</v>
      </c>
      <c r="CU970">
        <v>0</v>
      </c>
      <c r="CV970">
        <v>0</v>
      </c>
      <c r="CW970">
        <v>0</v>
      </c>
      <c r="CX970">
        <v>0</v>
      </c>
      <c r="CY970">
        <v>0</v>
      </c>
      <c r="CZ970">
        <v>0</v>
      </c>
      <c r="DA970">
        <v>0</v>
      </c>
      <c r="DB970">
        <v>0</v>
      </c>
      <c r="DC970">
        <v>0</v>
      </c>
      <c r="DD970">
        <v>0</v>
      </c>
      <c r="DE970">
        <v>0</v>
      </c>
      <c r="DF970">
        <v>0</v>
      </c>
      <c r="DG970">
        <v>0</v>
      </c>
      <c r="DH970">
        <v>0</v>
      </c>
      <c r="DI970">
        <v>0</v>
      </c>
      <c r="DJ970">
        <v>0</v>
      </c>
      <c r="DK970">
        <v>0</v>
      </c>
      <c r="DL970">
        <v>0</v>
      </c>
      <c r="DM970">
        <v>0</v>
      </c>
      <c r="DN970">
        <v>0</v>
      </c>
      <c r="DO970">
        <v>0</v>
      </c>
      <c r="DP970">
        <v>0</v>
      </c>
      <c r="DQ970">
        <v>0</v>
      </c>
      <c r="DR970">
        <v>0</v>
      </c>
      <c r="DS970">
        <v>0</v>
      </c>
      <c r="DT970">
        <v>0</v>
      </c>
      <c r="DU970">
        <v>0</v>
      </c>
      <c r="DV970">
        <v>0</v>
      </c>
      <c r="DW970">
        <v>0</v>
      </c>
      <c r="DX970">
        <v>0</v>
      </c>
      <c r="DY970">
        <v>0</v>
      </c>
      <c r="DZ970">
        <v>0</v>
      </c>
      <c r="EA970">
        <v>0</v>
      </c>
      <c r="EB970">
        <v>0</v>
      </c>
      <c r="EC970">
        <v>0</v>
      </c>
      <c r="ED970">
        <v>0</v>
      </c>
      <c r="EE970">
        <v>0</v>
      </c>
      <c r="EF970">
        <v>0</v>
      </c>
      <c r="EG970">
        <v>0</v>
      </c>
      <c r="EH970">
        <v>0</v>
      </c>
      <c r="EI970">
        <v>0</v>
      </c>
      <c r="EJ970">
        <v>0</v>
      </c>
      <c r="EK970">
        <v>0</v>
      </c>
      <c r="EL970">
        <v>0</v>
      </c>
      <c r="EM970">
        <v>0</v>
      </c>
      <c r="EN970">
        <v>0</v>
      </c>
      <c r="EO970">
        <v>0</v>
      </c>
      <c r="EP970">
        <v>0</v>
      </c>
      <c r="EQ970">
        <v>0</v>
      </c>
      <c r="ER970">
        <v>0</v>
      </c>
      <c r="ES970">
        <v>0</v>
      </c>
      <c r="ET970">
        <v>0</v>
      </c>
      <c r="EU970">
        <v>0</v>
      </c>
      <c r="EV970">
        <v>0</v>
      </c>
      <c r="EW970">
        <v>0</v>
      </c>
      <c r="EX970">
        <v>0</v>
      </c>
      <c r="EY970">
        <v>0</v>
      </c>
      <c r="EZ970">
        <v>0</v>
      </c>
      <c r="FA970">
        <v>0</v>
      </c>
      <c r="FB970">
        <v>0</v>
      </c>
      <c r="FC970">
        <v>0</v>
      </c>
      <c r="FD970">
        <v>0</v>
      </c>
      <c r="FE970">
        <v>0</v>
      </c>
      <c r="FF970">
        <v>0</v>
      </c>
      <c r="FG970">
        <v>373</v>
      </c>
      <c r="FH970">
        <v>0</v>
      </c>
      <c r="FI970">
        <v>309</v>
      </c>
      <c r="FJ970">
        <v>0</v>
      </c>
      <c r="FK970">
        <v>185</v>
      </c>
      <c r="FL970">
        <v>0</v>
      </c>
      <c r="FM970">
        <v>0</v>
      </c>
      <c r="FN970">
        <v>0</v>
      </c>
      <c r="FO970">
        <v>0</v>
      </c>
      <c r="FP970">
        <v>0</v>
      </c>
    </row>
    <row r="971" spans="1:172" x14ac:dyDescent="0.2">
      <c r="A971">
        <v>12392</v>
      </c>
      <c r="B971" t="s">
        <v>1019</v>
      </c>
      <c r="C971" t="s">
        <v>32</v>
      </c>
      <c r="D971" t="s">
        <v>624</v>
      </c>
      <c r="E971">
        <v>2007</v>
      </c>
      <c r="F971">
        <v>13</v>
      </c>
      <c r="G971" t="s">
        <v>781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1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0.7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1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v>0</v>
      </c>
      <c r="BH971">
        <v>0</v>
      </c>
      <c r="BI971">
        <v>0</v>
      </c>
      <c r="BJ971">
        <v>0</v>
      </c>
      <c r="BK971">
        <v>0</v>
      </c>
      <c r="BL971">
        <v>0</v>
      </c>
      <c r="BM971">
        <v>0</v>
      </c>
      <c r="BN971">
        <v>0</v>
      </c>
      <c r="BO971">
        <v>0</v>
      </c>
      <c r="BP971">
        <v>0</v>
      </c>
      <c r="BQ971">
        <v>0</v>
      </c>
      <c r="BR971">
        <v>0</v>
      </c>
      <c r="BS971">
        <v>0</v>
      </c>
      <c r="BT971">
        <v>0</v>
      </c>
      <c r="BU971">
        <v>0</v>
      </c>
      <c r="BV971">
        <v>0</v>
      </c>
      <c r="BW971">
        <v>0</v>
      </c>
      <c r="BX971">
        <v>0</v>
      </c>
      <c r="BY971">
        <v>0</v>
      </c>
      <c r="BZ971">
        <v>0</v>
      </c>
      <c r="CA971">
        <v>0</v>
      </c>
      <c r="CB971">
        <v>0</v>
      </c>
      <c r="CC971">
        <v>0</v>
      </c>
      <c r="CD971">
        <v>0</v>
      </c>
      <c r="CE971">
        <v>0</v>
      </c>
      <c r="CF971">
        <v>0</v>
      </c>
      <c r="CG971">
        <v>0</v>
      </c>
      <c r="CH971">
        <v>0</v>
      </c>
      <c r="CI971">
        <v>0</v>
      </c>
      <c r="CJ971">
        <v>0</v>
      </c>
      <c r="CK971">
        <v>0</v>
      </c>
      <c r="CL971">
        <v>0</v>
      </c>
      <c r="CM971">
        <v>0</v>
      </c>
      <c r="CN971">
        <v>0</v>
      </c>
      <c r="CO971">
        <v>0</v>
      </c>
      <c r="CP971">
        <v>0</v>
      </c>
      <c r="CQ971">
        <v>0</v>
      </c>
      <c r="CR971">
        <v>0</v>
      </c>
      <c r="CS971">
        <v>0</v>
      </c>
      <c r="CT971">
        <v>0</v>
      </c>
      <c r="CU971">
        <v>0</v>
      </c>
      <c r="CV971">
        <v>0</v>
      </c>
      <c r="CW971">
        <v>0</v>
      </c>
      <c r="CX971">
        <v>0</v>
      </c>
      <c r="CY971">
        <v>0</v>
      </c>
      <c r="CZ971">
        <v>0</v>
      </c>
      <c r="DA971">
        <v>0</v>
      </c>
      <c r="DB971">
        <v>0</v>
      </c>
      <c r="DC971">
        <v>0</v>
      </c>
      <c r="DD971">
        <v>0</v>
      </c>
      <c r="DE971">
        <v>0</v>
      </c>
      <c r="DF971">
        <v>0</v>
      </c>
      <c r="DG971">
        <v>0</v>
      </c>
      <c r="DH971">
        <v>0</v>
      </c>
      <c r="DI971">
        <v>0</v>
      </c>
      <c r="DJ971">
        <v>0</v>
      </c>
      <c r="DK971">
        <v>0</v>
      </c>
      <c r="DL971">
        <v>0</v>
      </c>
      <c r="DM971">
        <v>0</v>
      </c>
      <c r="DN971">
        <v>0</v>
      </c>
      <c r="DO971">
        <v>0</v>
      </c>
      <c r="DP971">
        <v>0</v>
      </c>
      <c r="DQ971">
        <v>0</v>
      </c>
      <c r="DR971">
        <v>0</v>
      </c>
      <c r="DS971">
        <v>0</v>
      </c>
      <c r="DT971">
        <v>0</v>
      </c>
      <c r="DU971">
        <v>0</v>
      </c>
      <c r="DV971">
        <v>0</v>
      </c>
      <c r="DW971">
        <v>0</v>
      </c>
      <c r="DX971">
        <v>0</v>
      </c>
      <c r="DY971">
        <v>0</v>
      </c>
      <c r="DZ971">
        <v>0</v>
      </c>
      <c r="EA971">
        <v>0</v>
      </c>
      <c r="EB971">
        <v>0</v>
      </c>
      <c r="EC971">
        <v>0</v>
      </c>
      <c r="ED971">
        <v>0</v>
      </c>
      <c r="EE971">
        <v>0</v>
      </c>
      <c r="EF971">
        <v>0</v>
      </c>
      <c r="EG971">
        <v>0</v>
      </c>
      <c r="EH971">
        <v>0</v>
      </c>
      <c r="EI971">
        <v>0</v>
      </c>
      <c r="EJ971">
        <v>0</v>
      </c>
      <c r="EK971">
        <v>0</v>
      </c>
      <c r="EL971">
        <v>0</v>
      </c>
      <c r="EM971">
        <v>0</v>
      </c>
      <c r="EN971">
        <v>0</v>
      </c>
      <c r="EO971">
        <v>0</v>
      </c>
      <c r="EP971">
        <v>0</v>
      </c>
      <c r="EQ971">
        <v>0</v>
      </c>
      <c r="ER971">
        <v>0</v>
      </c>
      <c r="ES971">
        <v>0</v>
      </c>
      <c r="ET971">
        <v>0</v>
      </c>
      <c r="EU971">
        <v>0</v>
      </c>
      <c r="EV971">
        <v>0</v>
      </c>
      <c r="EW971">
        <v>0</v>
      </c>
      <c r="EX971">
        <v>0</v>
      </c>
      <c r="EY971">
        <v>0</v>
      </c>
      <c r="EZ971">
        <v>0</v>
      </c>
      <c r="FA971">
        <v>0</v>
      </c>
      <c r="FB971">
        <v>0</v>
      </c>
      <c r="FC971">
        <v>0</v>
      </c>
      <c r="FD971">
        <v>0</v>
      </c>
      <c r="FE971">
        <v>0</v>
      </c>
      <c r="FF971">
        <v>0</v>
      </c>
      <c r="FG971">
        <v>290</v>
      </c>
      <c r="FH971">
        <v>0</v>
      </c>
      <c r="FI971">
        <v>231</v>
      </c>
      <c r="FJ971">
        <v>0</v>
      </c>
      <c r="FK971">
        <v>108</v>
      </c>
      <c r="FL971">
        <v>0</v>
      </c>
      <c r="FM971">
        <v>0</v>
      </c>
      <c r="FN971">
        <v>0</v>
      </c>
      <c r="FO971">
        <v>0</v>
      </c>
      <c r="FP971">
        <v>0</v>
      </c>
    </row>
    <row r="972" spans="1:172" x14ac:dyDescent="0.2">
      <c r="A972">
        <v>12431</v>
      </c>
      <c r="B972" t="s">
        <v>851</v>
      </c>
      <c r="C972" t="s">
        <v>74</v>
      </c>
      <c r="D972" t="s">
        <v>624</v>
      </c>
      <c r="E972">
        <v>2008</v>
      </c>
      <c r="F972">
        <v>12</v>
      </c>
      <c r="G972" t="s">
        <v>783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v>0</v>
      </c>
      <c r="BH972">
        <v>0</v>
      </c>
      <c r="BI972">
        <v>0</v>
      </c>
      <c r="BJ972">
        <v>0</v>
      </c>
      <c r="BK972">
        <v>0</v>
      </c>
      <c r="BL972">
        <v>0</v>
      </c>
      <c r="BM972">
        <v>0</v>
      </c>
      <c r="BN972">
        <v>0</v>
      </c>
      <c r="BO972">
        <v>0</v>
      </c>
      <c r="BP972">
        <v>0</v>
      </c>
      <c r="BQ972">
        <v>0</v>
      </c>
      <c r="BR972">
        <v>0</v>
      </c>
      <c r="BS972">
        <v>0</v>
      </c>
      <c r="BT972">
        <v>0</v>
      </c>
      <c r="BU972">
        <v>0</v>
      </c>
      <c r="BV972">
        <v>0</v>
      </c>
      <c r="BW972">
        <v>0</v>
      </c>
      <c r="BX972">
        <v>0</v>
      </c>
      <c r="BY972">
        <v>0</v>
      </c>
      <c r="BZ972">
        <v>0</v>
      </c>
      <c r="CA972">
        <v>0</v>
      </c>
      <c r="CB972">
        <v>0</v>
      </c>
      <c r="CC972">
        <v>0</v>
      </c>
      <c r="CD972">
        <v>0</v>
      </c>
      <c r="CE972">
        <v>0</v>
      </c>
      <c r="CF972">
        <v>0</v>
      </c>
      <c r="CG972">
        <v>0</v>
      </c>
      <c r="CH972">
        <v>0</v>
      </c>
      <c r="CI972">
        <v>0</v>
      </c>
      <c r="CJ972">
        <v>0</v>
      </c>
      <c r="CK972">
        <v>0</v>
      </c>
      <c r="CL972">
        <v>0</v>
      </c>
      <c r="CM972">
        <v>0</v>
      </c>
      <c r="CN972">
        <v>0</v>
      </c>
      <c r="CO972">
        <v>0</v>
      </c>
      <c r="CP972">
        <v>0</v>
      </c>
      <c r="CQ972">
        <v>0</v>
      </c>
      <c r="CR972">
        <v>0</v>
      </c>
      <c r="CS972">
        <v>0</v>
      </c>
      <c r="CT972">
        <v>0</v>
      </c>
      <c r="CU972">
        <v>0</v>
      </c>
      <c r="CV972">
        <v>0</v>
      </c>
      <c r="CW972">
        <v>0</v>
      </c>
      <c r="CX972">
        <v>0</v>
      </c>
      <c r="CY972">
        <v>0</v>
      </c>
      <c r="CZ972">
        <v>0</v>
      </c>
      <c r="DA972">
        <v>0</v>
      </c>
      <c r="DB972">
        <v>0</v>
      </c>
      <c r="DC972">
        <v>0</v>
      </c>
      <c r="DD972">
        <v>0</v>
      </c>
      <c r="DE972">
        <v>0</v>
      </c>
      <c r="DF972">
        <v>0</v>
      </c>
      <c r="DG972">
        <v>0</v>
      </c>
      <c r="DH972">
        <v>0</v>
      </c>
      <c r="DI972">
        <v>0</v>
      </c>
      <c r="DJ972">
        <v>0</v>
      </c>
      <c r="DK972">
        <v>0</v>
      </c>
      <c r="DL972">
        <v>0</v>
      </c>
      <c r="DM972">
        <v>0</v>
      </c>
      <c r="DN972">
        <v>0</v>
      </c>
      <c r="DO972">
        <v>0</v>
      </c>
      <c r="DP972">
        <v>0</v>
      </c>
      <c r="DQ972">
        <v>0</v>
      </c>
      <c r="DR972">
        <v>0</v>
      </c>
      <c r="DS972">
        <v>0</v>
      </c>
      <c r="DT972">
        <v>0</v>
      </c>
      <c r="DU972">
        <v>0</v>
      </c>
      <c r="DV972">
        <v>0</v>
      </c>
      <c r="DW972">
        <v>0</v>
      </c>
      <c r="DX972">
        <v>0</v>
      </c>
      <c r="DY972">
        <v>0</v>
      </c>
      <c r="DZ972">
        <v>1</v>
      </c>
      <c r="EA972">
        <v>0</v>
      </c>
      <c r="EB972">
        <v>0</v>
      </c>
      <c r="EC972">
        <v>0</v>
      </c>
      <c r="ED972">
        <v>0</v>
      </c>
      <c r="EE972">
        <v>0</v>
      </c>
      <c r="EF972">
        <v>0</v>
      </c>
      <c r="EG972">
        <v>0</v>
      </c>
      <c r="EH972">
        <v>0</v>
      </c>
      <c r="EI972">
        <v>0</v>
      </c>
      <c r="EJ972">
        <v>0</v>
      </c>
      <c r="EK972">
        <v>0</v>
      </c>
      <c r="EL972">
        <v>0</v>
      </c>
      <c r="EM972">
        <v>0</v>
      </c>
      <c r="EN972">
        <v>0</v>
      </c>
      <c r="EO972">
        <v>0</v>
      </c>
      <c r="EP972">
        <v>0</v>
      </c>
      <c r="EQ972">
        <v>0</v>
      </c>
      <c r="ER972">
        <v>0</v>
      </c>
      <c r="ES972">
        <v>0</v>
      </c>
      <c r="ET972">
        <v>0</v>
      </c>
      <c r="EU972">
        <v>0</v>
      </c>
      <c r="EV972">
        <v>0</v>
      </c>
      <c r="EW972">
        <v>0</v>
      </c>
      <c r="EX972">
        <v>0</v>
      </c>
      <c r="EY972">
        <v>0</v>
      </c>
      <c r="EZ972">
        <v>0</v>
      </c>
      <c r="FA972">
        <v>0</v>
      </c>
      <c r="FB972">
        <v>0</v>
      </c>
      <c r="FC972">
        <v>0</v>
      </c>
      <c r="FD972">
        <v>0</v>
      </c>
      <c r="FE972">
        <v>0</v>
      </c>
      <c r="FF972">
        <v>0</v>
      </c>
      <c r="FG972">
        <v>0</v>
      </c>
      <c r="FH972">
        <v>0</v>
      </c>
      <c r="FI972">
        <v>0</v>
      </c>
      <c r="FJ972">
        <v>0</v>
      </c>
      <c r="FK972">
        <v>0</v>
      </c>
      <c r="FL972">
        <v>0</v>
      </c>
      <c r="FM972">
        <v>0</v>
      </c>
      <c r="FN972">
        <v>0</v>
      </c>
      <c r="FO972">
        <v>0</v>
      </c>
      <c r="FP972">
        <v>0</v>
      </c>
    </row>
    <row r="973" spans="1:172" x14ac:dyDescent="0.2">
      <c r="A973">
        <v>12435</v>
      </c>
      <c r="B973" t="s">
        <v>1300</v>
      </c>
      <c r="C973" t="s">
        <v>1264</v>
      </c>
      <c r="D973" t="s">
        <v>624</v>
      </c>
      <c r="E973">
        <v>2005</v>
      </c>
      <c r="F973">
        <v>15</v>
      </c>
      <c r="G973" t="s">
        <v>778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v>0</v>
      </c>
      <c r="BH973">
        <v>2</v>
      </c>
      <c r="BI973">
        <v>0</v>
      </c>
      <c r="BJ973">
        <v>0</v>
      </c>
      <c r="BK973">
        <v>0</v>
      </c>
      <c r="BL973">
        <v>0</v>
      </c>
      <c r="BM973">
        <v>0</v>
      </c>
      <c r="BN973">
        <v>0</v>
      </c>
      <c r="BO973">
        <v>0</v>
      </c>
      <c r="BP973">
        <v>0</v>
      </c>
      <c r="BQ973">
        <v>0</v>
      </c>
      <c r="BR973">
        <v>0</v>
      </c>
      <c r="BS973">
        <v>0</v>
      </c>
      <c r="BT973">
        <v>0</v>
      </c>
      <c r="BU973">
        <v>0</v>
      </c>
      <c r="BV973">
        <v>0</v>
      </c>
      <c r="BW973">
        <v>0</v>
      </c>
      <c r="BX973">
        <v>0</v>
      </c>
      <c r="BY973">
        <v>0</v>
      </c>
      <c r="BZ973">
        <v>0</v>
      </c>
      <c r="CA973">
        <v>0</v>
      </c>
      <c r="CB973">
        <v>0</v>
      </c>
      <c r="CC973">
        <v>0</v>
      </c>
      <c r="CD973">
        <v>0</v>
      </c>
      <c r="CE973">
        <v>0</v>
      </c>
      <c r="CF973">
        <v>0</v>
      </c>
      <c r="CG973">
        <v>0</v>
      </c>
      <c r="CH973">
        <v>0</v>
      </c>
      <c r="CI973">
        <v>0</v>
      </c>
      <c r="CJ973">
        <v>0</v>
      </c>
      <c r="CK973">
        <v>0</v>
      </c>
      <c r="CL973">
        <v>0</v>
      </c>
      <c r="CM973">
        <v>0</v>
      </c>
      <c r="CN973">
        <v>0</v>
      </c>
      <c r="CO973">
        <v>0</v>
      </c>
      <c r="CP973">
        <v>0</v>
      </c>
      <c r="CQ973">
        <v>0</v>
      </c>
      <c r="CR973">
        <v>0</v>
      </c>
      <c r="CS973">
        <v>0</v>
      </c>
      <c r="CT973">
        <v>0</v>
      </c>
      <c r="CU973">
        <v>0</v>
      </c>
      <c r="CV973">
        <v>0</v>
      </c>
      <c r="CW973">
        <v>0</v>
      </c>
      <c r="CX973">
        <v>0</v>
      </c>
      <c r="CY973">
        <v>0</v>
      </c>
      <c r="CZ973">
        <v>0</v>
      </c>
      <c r="DA973">
        <v>0</v>
      </c>
      <c r="DB973">
        <v>0</v>
      </c>
      <c r="DC973">
        <v>0</v>
      </c>
      <c r="DD973">
        <v>0</v>
      </c>
      <c r="DE973">
        <v>0</v>
      </c>
      <c r="DF973">
        <v>0</v>
      </c>
      <c r="DG973">
        <v>0</v>
      </c>
      <c r="DH973">
        <v>0</v>
      </c>
      <c r="DI973">
        <v>0</v>
      </c>
      <c r="DJ973">
        <v>0</v>
      </c>
      <c r="DK973">
        <v>0</v>
      </c>
      <c r="DL973">
        <v>0</v>
      </c>
      <c r="DM973">
        <v>0</v>
      </c>
      <c r="DN973">
        <v>0</v>
      </c>
      <c r="DO973">
        <v>0</v>
      </c>
      <c r="DP973">
        <v>0</v>
      </c>
      <c r="DQ973">
        <v>0</v>
      </c>
      <c r="DR973">
        <v>0</v>
      </c>
      <c r="DS973">
        <v>0</v>
      </c>
      <c r="DT973">
        <v>0</v>
      </c>
      <c r="DU973">
        <v>0</v>
      </c>
      <c r="DV973">
        <v>0</v>
      </c>
      <c r="DW973">
        <v>0</v>
      </c>
      <c r="DX973">
        <v>0</v>
      </c>
      <c r="DY973">
        <v>0</v>
      </c>
      <c r="DZ973">
        <v>0</v>
      </c>
      <c r="EA973">
        <v>0</v>
      </c>
      <c r="EB973">
        <v>0</v>
      </c>
      <c r="EC973">
        <v>0</v>
      </c>
      <c r="ED973">
        <v>0</v>
      </c>
      <c r="EE973">
        <v>0</v>
      </c>
      <c r="EF973">
        <v>0</v>
      </c>
      <c r="EG973">
        <v>0</v>
      </c>
      <c r="EH973">
        <v>0</v>
      </c>
      <c r="EI973">
        <v>0</v>
      </c>
      <c r="EJ973">
        <v>0</v>
      </c>
      <c r="EK973">
        <v>0</v>
      </c>
      <c r="EL973">
        <v>0</v>
      </c>
      <c r="EM973">
        <v>0</v>
      </c>
      <c r="EN973">
        <v>0</v>
      </c>
      <c r="EO973">
        <v>0</v>
      </c>
      <c r="EP973">
        <v>0</v>
      </c>
      <c r="EQ973">
        <v>0</v>
      </c>
      <c r="ER973">
        <v>0</v>
      </c>
      <c r="ES973">
        <v>0</v>
      </c>
      <c r="ET973">
        <v>0</v>
      </c>
      <c r="EU973">
        <v>0</v>
      </c>
      <c r="EV973">
        <v>0</v>
      </c>
      <c r="EW973">
        <v>0</v>
      </c>
      <c r="EX973">
        <v>0</v>
      </c>
      <c r="EY973">
        <v>0</v>
      </c>
      <c r="EZ973">
        <v>0</v>
      </c>
      <c r="FA973">
        <v>0</v>
      </c>
      <c r="FB973">
        <v>0</v>
      </c>
      <c r="FC973">
        <v>0</v>
      </c>
      <c r="FD973">
        <v>0</v>
      </c>
      <c r="FE973">
        <v>540</v>
      </c>
      <c r="FF973">
        <v>0</v>
      </c>
      <c r="FG973">
        <v>317</v>
      </c>
      <c r="FH973">
        <v>0</v>
      </c>
      <c r="FI973">
        <v>255</v>
      </c>
      <c r="FJ973">
        <v>0</v>
      </c>
      <c r="FK973">
        <v>0</v>
      </c>
      <c r="FL973">
        <v>0</v>
      </c>
      <c r="FM973">
        <v>0</v>
      </c>
      <c r="FN973">
        <v>0</v>
      </c>
      <c r="FO973">
        <v>0</v>
      </c>
      <c r="FP973">
        <v>0</v>
      </c>
    </row>
    <row r="974" spans="1:172" x14ac:dyDescent="0.2">
      <c r="A974">
        <v>12445</v>
      </c>
      <c r="B974" t="s">
        <v>916</v>
      </c>
      <c r="C974" t="s">
        <v>74</v>
      </c>
      <c r="D974" t="s">
        <v>624</v>
      </c>
      <c r="E974">
        <v>2010</v>
      </c>
      <c r="F974">
        <v>10</v>
      </c>
      <c r="G974" t="s">
        <v>785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4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5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>
        <v>0</v>
      </c>
      <c r="BH974">
        <v>0</v>
      </c>
      <c r="BI974">
        <v>0</v>
      </c>
      <c r="BJ974">
        <v>0</v>
      </c>
      <c r="BK974">
        <v>0</v>
      </c>
      <c r="BL974">
        <v>0</v>
      </c>
      <c r="BM974">
        <v>0</v>
      </c>
      <c r="BN974">
        <v>0</v>
      </c>
      <c r="BO974">
        <v>0</v>
      </c>
      <c r="BP974">
        <v>0</v>
      </c>
      <c r="BQ974">
        <v>0</v>
      </c>
      <c r="BR974">
        <v>0</v>
      </c>
      <c r="BS974">
        <v>0</v>
      </c>
      <c r="BT974">
        <v>0</v>
      </c>
      <c r="BU974">
        <v>0</v>
      </c>
      <c r="BV974">
        <v>0</v>
      </c>
      <c r="BW974">
        <v>0</v>
      </c>
      <c r="BX974">
        <v>0</v>
      </c>
      <c r="BY974">
        <v>0</v>
      </c>
      <c r="BZ974">
        <v>0</v>
      </c>
      <c r="CA974">
        <v>0</v>
      </c>
      <c r="CB974">
        <v>0</v>
      </c>
      <c r="CC974">
        <v>0</v>
      </c>
      <c r="CD974">
        <v>0</v>
      </c>
      <c r="CE974">
        <v>0</v>
      </c>
      <c r="CF974">
        <v>0</v>
      </c>
      <c r="CG974">
        <v>0</v>
      </c>
      <c r="CH974">
        <v>0</v>
      </c>
      <c r="CI974">
        <v>0</v>
      </c>
      <c r="CJ974">
        <v>0</v>
      </c>
      <c r="CK974">
        <v>0</v>
      </c>
      <c r="CL974">
        <v>0</v>
      </c>
      <c r="CM974">
        <v>0</v>
      </c>
      <c r="CN974">
        <v>0</v>
      </c>
      <c r="CO974">
        <v>0</v>
      </c>
      <c r="CP974">
        <v>0</v>
      </c>
      <c r="CQ974">
        <v>0</v>
      </c>
      <c r="CR974">
        <v>0</v>
      </c>
      <c r="CS974">
        <v>0</v>
      </c>
      <c r="CT974">
        <v>0</v>
      </c>
      <c r="CU974">
        <v>0</v>
      </c>
      <c r="CV974">
        <v>0</v>
      </c>
      <c r="CW974">
        <v>0</v>
      </c>
      <c r="CX974">
        <v>0</v>
      </c>
      <c r="CY974">
        <v>0</v>
      </c>
      <c r="CZ974">
        <v>0</v>
      </c>
      <c r="DA974">
        <v>0</v>
      </c>
      <c r="DB974">
        <v>0</v>
      </c>
      <c r="DC974">
        <v>0</v>
      </c>
      <c r="DD974">
        <v>0</v>
      </c>
      <c r="DE974">
        <v>0</v>
      </c>
      <c r="DF974">
        <v>0</v>
      </c>
      <c r="DG974">
        <v>0</v>
      </c>
      <c r="DH974">
        <v>0</v>
      </c>
      <c r="DI974">
        <v>0</v>
      </c>
      <c r="DJ974">
        <v>0</v>
      </c>
      <c r="DK974">
        <v>0</v>
      </c>
      <c r="DL974">
        <v>0</v>
      </c>
      <c r="DM974">
        <v>0</v>
      </c>
      <c r="DN974">
        <v>0</v>
      </c>
      <c r="DO974">
        <v>0</v>
      </c>
      <c r="DP974">
        <v>0</v>
      </c>
      <c r="DQ974">
        <v>0</v>
      </c>
      <c r="DR974">
        <v>0</v>
      </c>
      <c r="DS974">
        <v>0</v>
      </c>
      <c r="DT974">
        <v>0</v>
      </c>
      <c r="DU974">
        <v>0</v>
      </c>
      <c r="DV974">
        <v>0</v>
      </c>
      <c r="DW974">
        <v>0</v>
      </c>
      <c r="DX974">
        <v>0</v>
      </c>
      <c r="DY974">
        <v>0</v>
      </c>
      <c r="DZ974">
        <v>0</v>
      </c>
      <c r="EA974">
        <v>0</v>
      </c>
      <c r="EB974">
        <v>0</v>
      </c>
      <c r="EC974">
        <v>0</v>
      </c>
      <c r="ED974">
        <v>0</v>
      </c>
      <c r="EE974">
        <v>0</v>
      </c>
      <c r="EF974">
        <v>0</v>
      </c>
      <c r="EG974">
        <v>0</v>
      </c>
      <c r="EH974">
        <v>0</v>
      </c>
      <c r="EI974">
        <v>0</v>
      </c>
      <c r="EJ974">
        <v>0</v>
      </c>
      <c r="EK974">
        <v>0</v>
      </c>
      <c r="EL974">
        <v>0</v>
      </c>
      <c r="EM974">
        <v>0</v>
      </c>
      <c r="EN974">
        <v>0</v>
      </c>
      <c r="EO974">
        <v>0</v>
      </c>
      <c r="EP974">
        <v>0</v>
      </c>
      <c r="EQ974">
        <v>0</v>
      </c>
      <c r="ER974">
        <v>0</v>
      </c>
      <c r="ES974">
        <v>0</v>
      </c>
      <c r="ET974">
        <v>0</v>
      </c>
      <c r="EU974">
        <v>0</v>
      </c>
      <c r="EV974">
        <v>0</v>
      </c>
      <c r="EW974">
        <v>0</v>
      </c>
      <c r="EX974">
        <v>0</v>
      </c>
      <c r="EY974">
        <v>0</v>
      </c>
      <c r="EZ974">
        <v>0</v>
      </c>
      <c r="FA974">
        <v>0</v>
      </c>
      <c r="FB974">
        <v>0</v>
      </c>
      <c r="FC974">
        <v>0</v>
      </c>
      <c r="FD974">
        <v>0</v>
      </c>
      <c r="FE974">
        <v>0</v>
      </c>
      <c r="FF974">
        <v>0</v>
      </c>
      <c r="FG974">
        <v>259</v>
      </c>
      <c r="FH974">
        <v>0</v>
      </c>
      <c r="FI974">
        <v>201</v>
      </c>
      <c r="FJ974">
        <v>0</v>
      </c>
      <c r="FK974">
        <v>108</v>
      </c>
      <c r="FL974">
        <v>0</v>
      </c>
      <c r="FM974">
        <v>57</v>
      </c>
      <c r="FN974">
        <v>0</v>
      </c>
      <c r="FO974">
        <v>16</v>
      </c>
      <c r="FP974">
        <v>0</v>
      </c>
    </row>
    <row r="975" spans="1:172" x14ac:dyDescent="0.2">
      <c r="A975">
        <v>12448</v>
      </c>
      <c r="B975" t="s">
        <v>1020</v>
      </c>
      <c r="C975" t="s">
        <v>91</v>
      </c>
      <c r="D975" t="s">
        <v>624</v>
      </c>
      <c r="E975">
        <v>2005</v>
      </c>
      <c r="F975">
        <v>15</v>
      </c>
      <c r="G975" t="s">
        <v>778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3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v>0</v>
      </c>
      <c r="BH975">
        <v>0</v>
      </c>
      <c r="BI975">
        <v>0</v>
      </c>
      <c r="BJ975">
        <v>0</v>
      </c>
      <c r="BK975">
        <v>0</v>
      </c>
      <c r="BL975">
        <v>0</v>
      </c>
      <c r="BM975">
        <v>0</v>
      </c>
      <c r="BN975">
        <v>0</v>
      </c>
      <c r="BO975">
        <v>0</v>
      </c>
      <c r="BP975">
        <v>0</v>
      </c>
      <c r="BQ975">
        <v>0</v>
      </c>
      <c r="BR975">
        <v>0</v>
      </c>
      <c r="BS975">
        <v>0</v>
      </c>
      <c r="BT975">
        <v>0</v>
      </c>
      <c r="BU975">
        <v>0</v>
      </c>
      <c r="BV975">
        <v>0</v>
      </c>
      <c r="BW975">
        <v>0</v>
      </c>
      <c r="BX975">
        <v>0</v>
      </c>
      <c r="BY975">
        <v>0</v>
      </c>
      <c r="BZ975">
        <v>0</v>
      </c>
      <c r="CA975">
        <v>0</v>
      </c>
      <c r="CB975">
        <v>0</v>
      </c>
      <c r="CC975">
        <v>0</v>
      </c>
      <c r="CD975">
        <v>0</v>
      </c>
      <c r="CE975">
        <v>0</v>
      </c>
      <c r="CF975">
        <v>0</v>
      </c>
      <c r="CG975">
        <v>0</v>
      </c>
      <c r="CH975">
        <v>0</v>
      </c>
      <c r="CI975">
        <v>0</v>
      </c>
      <c r="CJ975">
        <v>0</v>
      </c>
      <c r="CK975">
        <v>0</v>
      </c>
      <c r="CL975">
        <v>0</v>
      </c>
      <c r="CM975">
        <v>0</v>
      </c>
      <c r="CN975">
        <v>0</v>
      </c>
      <c r="CO975">
        <v>0</v>
      </c>
      <c r="CP975">
        <v>0</v>
      </c>
      <c r="CQ975">
        <v>0</v>
      </c>
      <c r="CR975">
        <v>0</v>
      </c>
      <c r="CS975">
        <v>0</v>
      </c>
      <c r="CT975">
        <v>0</v>
      </c>
      <c r="CU975">
        <v>0</v>
      </c>
      <c r="CV975">
        <v>0</v>
      </c>
      <c r="CW975">
        <v>0</v>
      </c>
      <c r="CX975">
        <v>0</v>
      </c>
      <c r="CY975">
        <v>0</v>
      </c>
      <c r="CZ975">
        <v>0</v>
      </c>
      <c r="DA975">
        <v>0</v>
      </c>
      <c r="DB975">
        <v>0</v>
      </c>
      <c r="DC975">
        <v>0</v>
      </c>
      <c r="DD975">
        <v>0</v>
      </c>
      <c r="DE975">
        <v>0</v>
      </c>
      <c r="DF975">
        <v>0</v>
      </c>
      <c r="DG975">
        <v>0</v>
      </c>
      <c r="DH975">
        <v>0</v>
      </c>
      <c r="DI975">
        <v>0</v>
      </c>
      <c r="DJ975">
        <v>0</v>
      </c>
      <c r="DK975">
        <v>0</v>
      </c>
      <c r="DL975">
        <v>0</v>
      </c>
      <c r="DM975">
        <v>0</v>
      </c>
      <c r="DN975">
        <v>0</v>
      </c>
      <c r="DO975">
        <v>0</v>
      </c>
      <c r="DP975">
        <v>0</v>
      </c>
      <c r="DQ975">
        <v>0</v>
      </c>
      <c r="DR975">
        <v>0</v>
      </c>
      <c r="DS975">
        <v>0</v>
      </c>
      <c r="DT975">
        <v>0</v>
      </c>
      <c r="DU975">
        <v>0</v>
      </c>
      <c r="DV975">
        <v>0</v>
      </c>
      <c r="DW975">
        <v>0</v>
      </c>
      <c r="DX975">
        <v>0</v>
      </c>
      <c r="DY975">
        <v>0</v>
      </c>
      <c r="DZ975">
        <v>0</v>
      </c>
      <c r="EA975">
        <v>0</v>
      </c>
      <c r="EB975">
        <v>0</v>
      </c>
      <c r="EC975">
        <v>0</v>
      </c>
      <c r="ED975">
        <v>0</v>
      </c>
      <c r="EE975">
        <v>0</v>
      </c>
      <c r="EF975">
        <v>0</v>
      </c>
      <c r="EG975">
        <v>0</v>
      </c>
      <c r="EH975">
        <v>0</v>
      </c>
      <c r="EI975">
        <v>0</v>
      </c>
      <c r="EJ975">
        <v>0</v>
      </c>
      <c r="EK975">
        <v>0</v>
      </c>
      <c r="EL975">
        <v>0</v>
      </c>
      <c r="EM975">
        <v>0</v>
      </c>
      <c r="EN975">
        <v>0</v>
      </c>
      <c r="EO975">
        <v>0</v>
      </c>
      <c r="EP975">
        <v>0</v>
      </c>
      <c r="EQ975">
        <v>0</v>
      </c>
      <c r="ER975">
        <v>0</v>
      </c>
      <c r="ES975">
        <v>0</v>
      </c>
      <c r="ET975">
        <v>0</v>
      </c>
      <c r="EU975">
        <v>0</v>
      </c>
      <c r="EV975">
        <v>0</v>
      </c>
      <c r="EW975">
        <v>0</v>
      </c>
      <c r="EX975">
        <v>0</v>
      </c>
      <c r="EY975">
        <v>0</v>
      </c>
      <c r="EZ975">
        <v>0</v>
      </c>
      <c r="FA975">
        <v>0</v>
      </c>
      <c r="FB975">
        <v>0</v>
      </c>
      <c r="FC975">
        <v>0</v>
      </c>
      <c r="FD975">
        <v>0</v>
      </c>
      <c r="FE975">
        <v>516</v>
      </c>
      <c r="FF975">
        <v>0</v>
      </c>
      <c r="FG975">
        <v>282</v>
      </c>
      <c r="FH975">
        <v>0</v>
      </c>
      <c r="FI975">
        <v>223</v>
      </c>
      <c r="FJ975">
        <v>0</v>
      </c>
      <c r="FK975">
        <v>0</v>
      </c>
      <c r="FL975">
        <v>0</v>
      </c>
      <c r="FM975">
        <v>0</v>
      </c>
      <c r="FN975">
        <v>0</v>
      </c>
      <c r="FO975">
        <v>0</v>
      </c>
      <c r="FP975">
        <v>0</v>
      </c>
    </row>
    <row r="976" spans="1:172" x14ac:dyDescent="0.2">
      <c r="A976">
        <v>12464</v>
      </c>
      <c r="B976" t="s">
        <v>858</v>
      </c>
      <c r="C976" t="s">
        <v>56</v>
      </c>
      <c r="D976" t="s">
        <v>625</v>
      </c>
      <c r="E976">
        <v>2008</v>
      </c>
      <c r="F976">
        <v>12</v>
      </c>
      <c r="G976" t="s">
        <v>783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5.4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v>0</v>
      </c>
      <c r="BH976">
        <v>0</v>
      </c>
      <c r="BI976">
        <v>0</v>
      </c>
      <c r="BJ976">
        <v>0</v>
      </c>
      <c r="BK976">
        <v>0</v>
      </c>
      <c r="BL976">
        <v>0</v>
      </c>
      <c r="BM976">
        <v>0</v>
      </c>
      <c r="BN976">
        <v>0</v>
      </c>
      <c r="BO976">
        <v>0</v>
      </c>
      <c r="BP976">
        <v>0</v>
      </c>
      <c r="BQ976">
        <v>0</v>
      </c>
      <c r="BR976">
        <v>0</v>
      </c>
      <c r="BS976">
        <v>0</v>
      </c>
      <c r="BT976">
        <v>0</v>
      </c>
      <c r="BU976">
        <v>0</v>
      </c>
      <c r="BV976">
        <v>0</v>
      </c>
      <c r="BW976">
        <v>8</v>
      </c>
      <c r="BX976">
        <v>0</v>
      </c>
      <c r="BY976">
        <v>0</v>
      </c>
      <c r="BZ976">
        <v>0</v>
      </c>
      <c r="CA976">
        <v>0</v>
      </c>
      <c r="CB976">
        <v>0</v>
      </c>
      <c r="CC976">
        <v>0</v>
      </c>
      <c r="CD976">
        <v>0</v>
      </c>
      <c r="CE976">
        <v>0</v>
      </c>
      <c r="CF976">
        <v>0</v>
      </c>
      <c r="CG976">
        <v>0</v>
      </c>
      <c r="CH976">
        <v>0</v>
      </c>
      <c r="CI976">
        <v>0</v>
      </c>
      <c r="CJ976">
        <v>0</v>
      </c>
      <c r="CK976">
        <v>0</v>
      </c>
      <c r="CL976">
        <v>0</v>
      </c>
      <c r="CM976">
        <v>0</v>
      </c>
      <c r="CN976">
        <v>0</v>
      </c>
      <c r="CO976">
        <v>0</v>
      </c>
      <c r="CP976">
        <v>0</v>
      </c>
      <c r="CQ976">
        <v>0</v>
      </c>
      <c r="CR976">
        <v>0</v>
      </c>
      <c r="CS976">
        <v>0</v>
      </c>
      <c r="CT976">
        <v>0</v>
      </c>
      <c r="CU976">
        <v>0</v>
      </c>
      <c r="CV976">
        <v>0</v>
      </c>
      <c r="CW976">
        <v>0</v>
      </c>
      <c r="CX976">
        <v>0</v>
      </c>
      <c r="CY976">
        <v>0</v>
      </c>
      <c r="CZ976">
        <v>0</v>
      </c>
      <c r="DA976">
        <v>0</v>
      </c>
      <c r="DB976">
        <v>0</v>
      </c>
      <c r="DC976">
        <v>0</v>
      </c>
      <c r="DD976">
        <v>0</v>
      </c>
      <c r="DE976">
        <v>0</v>
      </c>
      <c r="DF976">
        <v>0</v>
      </c>
      <c r="DG976">
        <v>0</v>
      </c>
      <c r="DH976">
        <v>0</v>
      </c>
      <c r="DI976">
        <v>0</v>
      </c>
      <c r="DJ976">
        <v>0</v>
      </c>
      <c r="DK976">
        <v>0</v>
      </c>
      <c r="DL976">
        <v>0</v>
      </c>
      <c r="DM976">
        <v>0</v>
      </c>
      <c r="DN976">
        <v>0</v>
      </c>
      <c r="DO976">
        <v>0</v>
      </c>
      <c r="DP976">
        <v>0</v>
      </c>
      <c r="DQ976">
        <v>0</v>
      </c>
      <c r="DR976">
        <v>0</v>
      </c>
      <c r="DS976">
        <v>0</v>
      </c>
      <c r="DT976">
        <v>0</v>
      </c>
      <c r="DU976">
        <v>0</v>
      </c>
      <c r="DV976">
        <v>0</v>
      </c>
      <c r="DW976">
        <v>0</v>
      </c>
      <c r="DX976">
        <v>0</v>
      </c>
      <c r="DY976">
        <v>0</v>
      </c>
      <c r="DZ976">
        <v>4</v>
      </c>
      <c r="EA976">
        <v>0</v>
      </c>
      <c r="EB976">
        <v>0</v>
      </c>
      <c r="EC976">
        <v>0</v>
      </c>
      <c r="ED976">
        <v>0</v>
      </c>
      <c r="EE976">
        <v>0</v>
      </c>
      <c r="EF976">
        <v>0</v>
      </c>
      <c r="EG976">
        <v>0</v>
      </c>
      <c r="EH976">
        <v>0</v>
      </c>
      <c r="EI976">
        <v>0</v>
      </c>
      <c r="EJ976">
        <v>0</v>
      </c>
      <c r="EK976">
        <v>0</v>
      </c>
      <c r="EL976">
        <v>0</v>
      </c>
      <c r="EM976">
        <v>0</v>
      </c>
      <c r="EN976">
        <v>0</v>
      </c>
      <c r="EO976">
        <v>0</v>
      </c>
      <c r="EP976">
        <v>0</v>
      </c>
      <c r="EQ976">
        <v>0</v>
      </c>
      <c r="ER976">
        <v>0</v>
      </c>
      <c r="ES976">
        <v>0</v>
      </c>
      <c r="ET976">
        <v>0</v>
      </c>
      <c r="EU976">
        <v>0</v>
      </c>
      <c r="EV976">
        <v>0</v>
      </c>
      <c r="EW976">
        <v>0</v>
      </c>
      <c r="EX976">
        <v>0</v>
      </c>
      <c r="EY976">
        <v>0</v>
      </c>
      <c r="EZ976">
        <v>0</v>
      </c>
      <c r="FA976">
        <v>0</v>
      </c>
      <c r="FB976">
        <v>0</v>
      </c>
      <c r="FC976">
        <v>0</v>
      </c>
      <c r="FD976">
        <v>0</v>
      </c>
      <c r="FE976">
        <v>0</v>
      </c>
      <c r="FF976">
        <v>110</v>
      </c>
      <c r="FG976">
        <v>0</v>
      </c>
      <c r="FH976">
        <v>0</v>
      </c>
      <c r="FI976">
        <v>0</v>
      </c>
      <c r="FJ976">
        <v>0</v>
      </c>
      <c r="FK976">
        <v>0</v>
      </c>
      <c r="FL976">
        <v>0</v>
      </c>
      <c r="FM976">
        <v>0</v>
      </c>
      <c r="FN976">
        <v>0</v>
      </c>
      <c r="FO976">
        <v>0</v>
      </c>
      <c r="FP976">
        <v>0</v>
      </c>
    </row>
    <row r="977" spans="1:172" x14ac:dyDescent="0.2">
      <c r="A977">
        <v>12466</v>
      </c>
      <c r="B977" t="s">
        <v>917</v>
      </c>
      <c r="C977" t="s">
        <v>74</v>
      </c>
      <c r="D977" t="s">
        <v>624</v>
      </c>
      <c r="E977">
        <v>2004</v>
      </c>
      <c r="F977">
        <v>16</v>
      </c>
      <c r="G977" t="s">
        <v>769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0.35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1.5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Q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0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>
        <v>0</v>
      </c>
      <c r="CJ977">
        <v>0</v>
      </c>
      <c r="CK977">
        <v>0</v>
      </c>
      <c r="CL977">
        <v>0</v>
      </c>
      <c r="CM977">
        <v>0</v>
      </c>
      <c r="CN977">
        <v>0</v>
      </c>
      <c r="CO977">
        <v>0</v>
      </c>
      <c r="CP977">
        <v>0</v>
      </c>
      <c r="CQ977">
        <v>0</v>
      </c>
      <c r="CR977">
        <v>0</v>
      </c>
      <c r="CS977">
        <v>0</v>
      </c>
      <c r="CT977">
        <v>0</v>
      </c>
      <c r="CU977">
        <v>0</v>
      </c>
      <c r="CV977">
        <v>0</v>
      </c>
      <c r="CW977">
        <v>0</v>
      </c>
      <c r="CX977">
        <v>0</v>
      </c>
      <c r="CY977">
        <v>0</v>
      </c>
      <c r="CZ977">
        <v>0</v>
      </c>
      <c r="DA977">
        <v>0</v>
      </c>
      <c r="DB977">
        <v>0</v>
      </c>
      <c r="DC977">
        <v>0</v>
      </c>
      <c r="DD977">
        <v>0</v>
      </c>
      <c r="DE977">
        <v>0</v>
      </c>
      <c r="DF977">
        <v>0</v>
      </c>
      <c r="DG977">
        <v>0</v>
      </c>
      <c r="DH977">
        <v>0</v>
      </c>
      <c r="DI977">
        <v>0</v>
      </c>
      <c r="DJ977">
        <v>0</v>
      </c>
      <c r="DK977">
        <v>0</v>
      </c>
      <c r="DL977">
        <v>0</v>
      </c>
      <c r="DM977">
        <v>0</v>
      </c>
      <c r="DN977">
        <v>0</v>
      </c>
      <c r="DO977">
        <v>0</v>
      </c>
      <c r="DP977">
        <v>0</v>
      </c>
      <c r="DQ977">
        <v>0</v>
      </c>
      <c r="DR977">
        <v>0</v>
      </c>
      <c r="DS977">
        <v>0</v>
      </c>
      <c r="DT977">
        <v>0</v>
      </c>
      <c r="DU977">
        <v>0</v>
      </c>
      <c r="DV977">
        <v>0</v>
      </c>
      <c r="DW977">
        <v>0</v>
      </c>
      <c r="DX977">
        <v>0</v>
      </c>
      <c r="DY977">
        <v>0</v>
      </c>
      <c r="DZ977">
        <v>0</v>
      </c>
      <c r="EA977">
        <v>0</v>
      </c>
      <c r="EB977">
        <v>0</v>
      </c>
      <c r="EC977">
        <v>0</v>
      </c>
      <c r="ED977">
        <v>0</v>
      </c>
      <c r="EE977">
        <v>0</v>
      </c>
      <c r="EF977">
        <v>0</v>
      </c>
      <c r="EG977">
        <v>0</v>
      </c>
      <c r="EH977">
        <v>0</v>
      </c>
      <c r="EI977">
        <v>0</v>
      </c>
      <c r="EJ977">
        <v>0</v>
      </c>
      <c r="EK977">
        <v>0</v>
      </c>
      <c r="EL977">
        <v>0</v>
      </c>
      <c r="EM977">
        <v>0</v>
      </c>
      <c r="EN977">
        <v>0</v>
      </c>
      <c r="EO977">
        <v>0</v>
      </c>
      <c r="EP977">
        <v>0</v>
      </c>
      <c r="EQ977">
        <v>0</v>
      </c>
      <c r="ER977">
        <v>0</v>
      </c>
      <c r="ES977">
        <v>0</v>
      </c>
      <c r="ET977">
        <v>0</v>
      </c>
      <c r="EU977">
        <v>0</v>
      </c>
      <c r="EV977">
        <v>0</v>
      </c>
      <c r="EW977">
        <v>0</v>
      </c>
      <c r="EX977">
        <v>0</v>
      </c>
      <c r="EY977">
        <v>0</v>
      </c>
      <c r="EZ977">
        <v>0</v>
      </c>
      <c r="FA977">
        <v>0</v>
      </c>
      <c r="FB977">
        <v>0</v>
      </c>
      <c r="FC977">
        <v>0</v>
      </c>
      <c r="FD977">
        <v>0</v>
      </c>
      <c r="FE977">
        <v>526</v>
      </c>
      <c r="FF977">
        <v>0</v>
      </c>
      <c r="FG977">
        <v>295</v>
      </c>
      <c r="FH977">
        <v>0</v>
      </c>
      <c r="FI977">
        <v>236</v>
      </c>
      <c r="FJ977">
        <v>0</v>
      </c>
      <c r="FK977">
        <v>0</v>
      </c>
      <c r="FL977">
        <v>0</v>
      </c>
      <c r="FM977">
        <v>0</v>
      </c>
      <c r="FN977">
        <v>0</v>
      </c>
      <c r="FO977">
        <v>0</v>
      </c>
      <c r="FP977">
        <v>0</v>
      </c>
    </row>
    <row r="978" spans="1:172" x14ac:dyDescent="0.2">
      <c r="A978">
        <v>12469</v>
      </c>
      <c r="B978" t="s">
        <v>1021</v>
      </c>
      <c r="C978" t="s">
        <v>46</v>
      </c>
      <c r="D978" t="s">
        <v>624</v>
      </c>
      <c r="E978">
        <v>2005</v>
      </c>
      <c r="F978">
        <v>15</v>
      </c>
      <c r="G978" t="s">
        <v>778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3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2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Q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0</v>
      </c>
      <c r="CI978">
        <v>0</v>
      </c>
      <c r="CJ978">
        <v>0</v>
      </c>
      <c r="CK978">
        <v>0</v>
      </c>
      <c r="CL978">
        <v>0</v>
      </c>
      <c r="CM978">
        <v>0</v>
      </c>
      <c r="CN978">
        <v>0</v>
      </c>
      <c r="CO978">
        <v>0</v>
      </c>
      <c r="CP978">
        <v>0</v>
      </c>
      <c r="CQ978">
        <v>0</v>
      </c>
      <c r="CR978">
        <v>0</v>
      </c>
      <c r="CS978">
        <v>0</v>
      </c>
      <c r="CT978">
        <v>0</v>
      </c>
      <c r="CU978">
        <v>0</v>
      </c>
      <c r="CV978">
        <v>0</v>
      </c>
      <c r="CW978">
        <v>0</v>
      </c>
      <c r="CX978">
        <v>0</v>
      </c>
      <c r="CY978">
        <v>0</v>
      </c>
      <c r="CZ978">
        <v>0</v>
      </c>
      <c r="DA978">
        <v>0</v>
      </c>
      <c r="DB978">
        <v>0</v>
      </c>
      <c r="DC978">
        <v>0</v>
      </c>
      <c r="DD978">
        <v>0</v>
      </c>
      <c r="DE978">
        <v>0</v>
      </c>
      <c r="DF978">
        <v>0</v>
      </c>
      <c r="DG978">
        <v>0</v>
      </c>
      <c r="DH978">
        <v>0</v>
      </c>
      <c r="DI978">
        <v>0</v>
      </c>
      <c r="DJ978">
        <v>0</v>
      </c>
      <c r="DK978">
        <v>0</v>
      </c>
      <c r="DL978">
        <v>0</v>
      </c>
      <c r="DM978">
        <v>0</v>
      </c>
      <c r="DN978">
        <v>0</v>
      </c>
      <c r="DO978">
        <v>0</v>
      </c>
      <c r="DP978">
        <v>0</v>
      </c>
      <c r="DQ978">
        <v>0</v>
      </c>
      <c r="DR978">
        <v>0</v>
      </c>
      <c r="DS978">
        <v>0</v>
      </c>
      <c r="DT978">
        <v>0</v>
      </c>
      <c r="DU978">
        <v>0</v>
      </c>
      <c r="DV978">
        <v>0</v>
      </c>
      <c r="DW978">
        <v>0</v>
      </c>
      <c r="DX978">
        <v>0</v>
      </c>
      <c r="DY978">
        <v>0</v>
      </c>
      <c r="DZ978">
        <v>0</v>
      </c>
      <c r="EA978">
        <v>0</v>
      </c>
      <c r="EB978">
        <v>0</v>
      </c>
      <c r="EC978">
        <v>0</v>
      </c>
      <c r="ED978">
        <v>0</v>
      </c>
      <c r="EE978">
        <v>0</v>
      </c>
      <c r="EF978">
        <v>0</v>
      </c>
      <c r="EG978">
        <v>0</v>
      </c>
      <c r="EH978">
        <v>0</v>
      </c>
      <c r="EI978">
        <v>0</v>
      </c>
      <c r="EJ978">
        <v>0</v>
      </c>
      <c r="EK978">
        <v>0</v>
      </c>
      <c r="EL978">
        <v>0</v>
      </c>
      <c r="EM978">
        <v>0</v>
      </c>
      <c r="EN978">
        <v>0</v>
      </c>
      <c r="EO978">
        <v>0</v>
      </c>
      <c r="EP978">
        <v>0</v>
      </c>
      <c r="EQ978">
        <v>0</v>
      </c>
      <c r="ER978">
        <v>0</v>
      </c>
      <c r="ES978">
        <v>0</v>
      </c>
      <c r="ET978">
        <v>0</v>
      </c>
      <c r="EU978">
        <v>0</v>
      </c>
      <c r="EV978">
        <v>0</v>
      </c>
      <c r="EW978">
        <v>0</v>
      </c>
      <c r="EX978">
        <v>0</v>
      </c>
      <c r="EY978">
        <v>0</v>
      </c>
      <c r="EZ978">
        <v>0</v>
      </c>
      <c r="FA978">
        <v>0</v>
      </c>
      <c r="FB978">
        <v>0</v>
      </c>
      <c r="FC978">
        <v>0</v>
      </c>
      <c r="FD978">
        <v>0</v>
      </c>
      <c r="FE978">
        <v>465</v>
      </c>
      <c r="FF978">
        <v>0</v>
      </c>
      <c r="FG978">
        <v>217</v>
      </c>
      <c r="FH978">
        <v>0</v>
      </c>
      <c r="FI978">
        <v>164</v>
      </c>
      <c r="FJ978">
        <v>0</v>
      </c>
      <c r="FK978">
        <v>0</v>
      </c>
      <c r="FL978">
        <v>0</v>
      </c>
      <c r="FM978">
        <v>0</v>
      </c>
      <c r="FN978">
        <v>0</v>
      </c>
      <c r="FO978">
        <v>0</v>
      </c>
      <c r="FP978">
        <v>0</v>
      </c>
    </row>
    <row r="979" spans="1:172" x14ac:dyDescent="0.2">
      <c r="A979">
        <v>12483</v>
      </c>
      <c r="B979" t="s">
        <v>918</v>
      </c>
      <c r="C979" t="s">
        <v>58</v>
      </c>
      <c r="D979" t="s">
        <v>624</v>
      </c>
      <c r="E979">
        <v>2006</v>
      </c>
      <c r="F979">
        <v>14</v>
      </c>
      <c r="G979" t="s">
        <v>780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2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0.85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Q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>
        <v>0</v>
      </c>
      <c r="CJ979">
        <v>0</v>
      </c>
      <c r="CK979">
        <v>0</v>
      </c>
      <c r="CL979">
        <v>0</v>
      </c>
      <c r="CM979">
        <v>0</v>
      </c>
      <c r="CN979">
        <v>0</v>
      </c>
      <c r="CO979">
        <v>0</v>
      </c>
      <c r="CP979">
        <v>0</v>
      </c>
      <c r="CQ979">
        <v>0</v>
      </c>
      <c r="CR979">
        <v>0</v>
      </c>
      <c r="CS979">
        <v>0</v>
      </c>
      <c r="CT979">
        <v>0</v>
      </c>
      <c r="CU979">
        <v>0</v>
      </c>
      <c r="CV979">
        <v>0</v>
      </c>
      <c r="CW979">
        <v>0</v>
      </c>
      <c r="CX979">
        <v>0</v>
      </c>
      <c r="CY979">
        <v>0</v>
      </c>
      <c r="CZ979">
        <v>0</v>
      </c>
      <c r="DA979">
        <v>0</v>
      </c>
      <c r="DB979">
        <v>0</v>
      </c>
      <c r="DC979">
        <v>0</v>
      </c>
      <c r="DD979">
        <v>0</v>
      </c>
      <c r="DE979">
        <v>0</v>
      </c>
      <c r="DF979">
        <v>0</v>
      </c>
      <c r="DG979">
        <v>0</v>
      </c>
      <c r="DH979">
        <v>0</v>
      </c>
      <c r="DI979">
        <v>0</v>
      </c>
      <c r="DJ979">
        <v>0</v>
      </c>
      <c r="DK979">
        <v>0</v>
      </c>
      <c r="DL979">
        <v>0</v>
      </c>
      <c r="DM979">
        <v>0</v>
      </c>
      <c r="DN979">
        <v>0</v>
      </c>
      <c r="DO979">
        <v>0</v>
      </c>
      <c r="DP979">
        <v>0</v>
      </c>
      <c r="DQ979">
        <v>0</v>
      </c>
      <c r="DR979">
        <v>0</v>
      </c>
      <c r="DS979">
        <v>0</v>
      </c>
      <c r="DT979">
        <v>0</v>
      </c>
      <c r="DU979">
        <v>0</v>
      </c>
      <c r="DV979">
        <v>0</v>
      </c>
      <c r="DW979">
        <v>0</v>
      </c>
      <c r="DX979">
        <v>0</v>
      </c>
      <c r="DY979">
        <v>0</v>
      </c>
      <c r="DZ979">
        <v>0</v>
      </c>
      <c r="EA979">
        <v>0</v>
      </c>
      <c r="EB979">
        <v>0</v>
      </c>
      <c r="EC979">
        <v>0</v>
      </c>
      <c r="ED979">
        <v>0</v>
      </c>
      <c r="EE979">
        <v>0</v>
      </c>
      <c r="EF979">
        <v>0</v>
      </c>
      <c r="EG979">
        <v>0</v>
      </c>
      <c r="EH979">
        <v>0</v>
      </c>
      <c r="EI979">
        <v>0</v>
      </c>
      <c r="EJ979">
        <v>0</v>
      </c>
      <c r="EK979">
        <v>0</v>
      </c>
      <c r="EL979">
        <v>0</v>
      </c>
      <c r="EM979">
        <v>0</v>
      </c>
      <c r="EN979">
        <v>0</v>
      </c>
      <c r="EO979">
        <v>0</v>
      </c>
      <c r="EP979">
        <v>0</v>
      </c>
      <c r="EQ979">
        <v>0</v>
      </c>
      <c r="ER979">
        <v>0</v>
      </c>
      <c r="ES979">
        <v>0</v>
      </c>
      <c r="ET979">
        <v>0</v>
      </c>
      <c r="EU979">
        <v>0</v>
      </c>
      <c r="EV979">
        <v>0</v>
      </c>
      <c r="EW979">
        <v>0</v>
      </c>
      <c r="EX979">
        <v>0</v>
      </c>
      <c r="EY979">
        <v>0</v>
      </c>
      <c r="EZ979">
        <v>0</v>
      </c>
      <c r="FA979">
        <v>0</v>
      </c>
      <c r="FB979">
        <v>0</v>
      </c>
      <c r="FC979">
        <v>0</v>
      </c>
      <c r="FD979">
        <v>0</v>
      </c>
      <c r="FE979">
        <v>540</v>
      </c>
      <c r="FF979">
        <v>0</v>
      </c>
      <c r="FG979">
        <v>277</v>
      </c>
      <c r="FH979">
        <v>0</v>
      </c>
      <c r="FI979">
        <v>218</v>
      </c>
      <c r="FJ979">
        <v>0</v>
      </c>
      <c r="FK979">
        <v>124</v>
      </c>
      <c r="FL979">
        <v>0</v>
      </c>
      <c r="FM979">
        <v>0</v>
      </c>
      <c r="FN979">
        <v>0</v>
      </c>
      <c r="FO979">
        <v>0</v>
      </c>
      <c r="FP979">
        <v>0</v>
      </c>
    </row>
    <row r="980" spans="1:172" x14ac:dyDescent="0.2">
      <c r="A980">
        <v>12490</v>
      </c>
      <c r="B980" t="s">
        <v>848</v>
      </c>
      <c r="C980" t="s">
        <v>55</v>
      </c>
      <c r="D980" t="s">
        <v>624</v>
      </c>
      <c r="E980">
        <v>2009</v>
      </c>
      <c r="F980">
        <v>11</v>
      </c>
      <c r="G980" t="s">
        <v>782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8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7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Q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>
        <v>0</v>
      </c>
      <c r="CJ980">
        <v>0</v>
      </c>
      <c r="CK980">
        <v>0</v>
      </c>
      <c r="CL980">
        <v>0</v>
      </c>
      <c r="CM980">
        <v>0</v>
      </c>
      <c r="CN980">
        <v>0</v>
      </c>
      <c r="CO980">
        <v>0</v>
      </c>
      <c r="CP980">
        <v>0</v>
      </c>
      <c r="CQ980">
        <v>0</v>
      </c>
      <c r="CR980">
        <v>0</v>
      </c>
      <c r="CS980">
        <v>0</v>
      </c>
      <c r="CT980">
        <v>0</v>
      </c>
      <c r="CU980">
        <v>0</v>
      </c>
      <c r="CV980">
        <v>0</v>
      </c>
      <c r="CW980">
        <v>0</v>
      </c>
      <c r="CX980">
        <v>0</v>
      </c>
      <c r="CY980">
        <v>0</v>
      </c>
      <c r="CZ980">
        <v>0</v>
      </c>
      <c r="DA980">
        <v>0</v>
      </c>
      <c r="DB980">
        <v>0</v>
      </c>
      <c r="DC980">
        <v>0</v>
      </c>
      <c r="DD980">
        <v>0</v>
      </c>
      <c r="DE980">
        <v>0</v>
      </c>
      <c r="DF980">
        <v>0</v>
      </c>
      <c r="DG980">
        <v>0</v>
      </c>
      <c r="DH980">
        <v>0</v>
      </c>
      <c r="DI980">
        <v>0</v>
      </c>
      <c r="DJ980">
        <v>0</v>
      </c>
      <c r="DK980">
        <v>0</v>
      </c>
      <c r="DL980">
        <v>0</v>
      </c>
      <c r="DM980">
        <v>0</v>
      </c>
      <c r="DN980">
        <v>0</v>
      </c>
      <c r="DO980">
        <v>0</v>
      </c>
      <c r="DP980">
        <v>0</v>
      </c>
      <c r="DQ980">
        <v>0</v>
      </c>
      <c r="DR980">
        <v>0</v>
      </c>
      <c r="DS980">
        <v>0</v>
      </c>
      <c r="DT980">
        <v>0</v>
      </c>
      <c r="DU980">
        <v>0</v>
      </c>
      <c r="DV980">
        <v>0</v>
      </c>
      <c r="DW980">
        <v>0</v>
      </c>
      <c r="DX980">
        <v>0</v>
      </c>
      <c r="DY980">
        <v>0</v>
      </c>
      <c r="DZ980">
        <v>1</v>
      </c>
      <c r="EA980">
        <v>0</v>
      </c>
      <c r="EB980">
        <v>0</v>
      </c>
      <c r="EC980">
        <v>0</v>
      </c>
      <c r="ED980">
        <v>0</v>
      </c>
      <c r="EE980">
        <v>0</v>
      </c>
      <c r="EF980">
        <v>0</v>
      </c>
      <c r="EG980">
        <v>0</v>
      </c>
      <c r="EH980">
        <v>0</v>
      </c>
      <c r="EI980">
        <v>0</v>
      </c>
      <c r="EJ980">
        <v>0</v>
      </c>
      <c r="EK980">
        <v>0</v>
      </c>
      <c r="EL980">
        <v>0</v>
      </c>
      <c r="EM980">
        <v>0</v>
      </c>
      <c r="EN980">
        <v>0</v>
      </c>
      <c r="EO980">
        <v>0</v>
      </c>
      <c r="EP980">
        <v>0</v>
      </c>
      <c r="EQ980">
        <v>0</v>
      </c>
      <c r="ER980">
        <v>0</v>
      </c>
      <c r="ES980">
        <v>0</v>
      </c>
      <c r="ET980">
        <v>0</v>
      </c>
      <c r="EU980">
        <v>0</v>
      </c>
      <c r="EV980">
        <v>0</v>
      </c>
      <c r="EW980">
        <v>0</v>
      </c>
      <c r="EX980">
        <v>0</v>
      </c>
      <c r="EY980">
        <v>0</v>
      </c>
      <c r="EZ980">
        <v>0</v>
      </c>
      <c r="FA980">
        <v>0</v>
      </c>
      <c r="FB980">
        <v>0</v>
      </c>
      <c r="FC980">
        <v>0</v>
      </c>
      <c r="FD980">
        <v>0</v>
      </c>
      <c r="FE980">
        <v>0</v>
      </c>
      <c r="FF980">
        <v>0</v>
      </c>
      <c r="FG980">
        <v>227</v>
      </c>
      <c r="FH980">
        <v>0</v>
      </c>
      <c r="FI980">
        <v>173</v>
      </c>
      <c r="FJ980">
        <v>0</v>
      </c>
      <c r="FK980">
        <v>91</v>
      </c>
      <c r="FL980">
        <v>0</v>
      </c>
      <c r="FM980">
        <v>48</v>
      </c>
      <c r="FN980">
        <v>0</v>
      </c>
      <c r="FO980">
        <v>0</v>
      </c>
      <c r="FP980">
        <v>0</v>
      </c>
    </row>
    <row r="981" spans="1:172" x14ac:dyDescent="0.2">
      <c r="A981">
        <v>12491</v>
      </c>
      <c r="B981" t="s">
        <v>919</v>
      </c>
      <c r="C981" t="s">
        <v>32</v>
      </c>
      <c r="D981" t="s">
        <v>624</v>
      </c>
      <c r="E981">
        <v>2006</v>
      </c>
      <c r="F981">
        <v>14</v>
      </c>
      <c r="G981" t="s">
        <v>780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1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0.7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0.4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0.2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Q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>
        <v>0</v>
      </c>
      <c r="CJ981">
        <v>0</v>
      </c>
      <c r="CK981">
        <v>0</v>
      </c>
      <c r="CL981">
        <v>0</v>
      </c>
      <c r="CM981">
        <v>0</v>
      </c>
      <c r="CN981">
        <v>0</v>
      </c>
      <c r="CO981">
        <v>0</v>
      </c>
      <c r="CP981">
        <v>0</v>
      </c>
      <c r="CQ981">
        <v>0</v>
      </c>
      <c r="CR981">
        <v>0</v>
      </c>
      <c r="CS981">
        <v>0</v>
      </c>
      <c r="CT981">
        <v>0</v>
      </c>
      <c r="CU981">
        <v>0</v>
      </c>
      <c r="CV981">
        <v>0</v>
      </c>
      <c r="CW981">
        <v>0</v>
      </c>
      <c r="CX981">
        <v>0</v>
      </c>
      <c r="CY981">
        <v>0</v>
      </c>
      <c r="CZ981">
        <v>0</v>
      </c>
      <c r="DA981">
        <v>0</v>
      </c>
      <c r="DB981">
        <v>0</v>
      </c>
      <c r="DC981">
        <v>0</v>
      </c>
      <c r="DD981">
        <v>0</v>
      </c>
      <c r="DE981">
        <v>0</v>
      </c>
      <c r="DF981">
        <v>0</v>
      </c>
      <c r="DG981">
        <v>0</v>
      </c>
      <c r="DH981">
        <v>0</v>
      </c>
      <c r="DI981">
        <v>0</v>
      </c>
      <c r="DJ981">
        <v>0</v>
      </c>
      <c r="DK981">
        <v>0</v>
      </c>
      <c r="DL981">
        <v>0</v>
      </c>
      <c r="DM981">
        <v>0</v>
      </c>
      <c r="DN981">
        <v>0</v>
      </c>
      <c r="DO981">
        <v>0</v>
      </c>
      <c r="DP981">
        <v>0</v>
      </c>
      <c r="DQ981">
        <v>0</v>
      </c>
      <c r="DR981">
        <v>0</v>
      </c>
      <c r="DS981">
        <v>0</v>
      </c>
      <c r="DT981">
        <v>0</v>
      </c>
      <c r="DU981">
        <v>0</v>
      </c>
      <c r="DV981">
        <v>0</v>
      </c>
      <c r="DW981">
        <v>0</v>
      </c>
      <c r="DX981">
        <v>0</v>
      </c>
      <c r="DY981">
        <v>0</v>
      </c>
      <c r="DZ981">
        <v>0</v>
      </c>
      <c r="EA981">
        <v>0</v>
      </c>
      <c r="EB981">
        <v>0</v>
      </c>
      <c r="EC981">
        <v>0</v>
      </c>
      <c r="ED981">
        <v>0</v>
      </c>
      <c r="EE981">
        <v>0</v>
      </c>
      <c r="EF981">
        <v>0</v>
      </c>
      <c r="EG981">
        <v>0</v>
      </c>
      <c r="EH981">
        <v>0</v>
      </c>
      <c r="EI981">
        <v>0</v>
      </c>
      <c r="EJ981">
        <v>0</v>
      </c>
      <c r="EK981">
        <v>0</v>
      </c>
      <c r="EL981">
        <v>0</v>
      </c>
      <c r="EM981">
        <v>0</v>
      </c>
      <c r="EN981">
        <v>0</v>
      </c>
      <c r="EO981">
        <v>0</v>
      </c>
      <c r="EP981">
        <v>0</v>
      </c>
      <c r="EQ981">
        <v>0</v>
      </c>
      <c r="ER981">
        <v>0</v>
      </c>
      <c r="ES981">
        <v>0</v>
      </c>
      <c r="ET981">
        <v>0</v>
      </c>
      <c r="EU981">
        <v>0</v>
      </c>
      <c r="EV981">
        <v>0</v>
      </c>
      <c r="EW981">
        <v>0</v>
      </c>
      <c r="EX981">
        <v>0</v>
      </c>
      <c r="EY981">
        <v>0</v>
      </c>
      <c r="EZ981">
        <v>0</v>
      </c>
      <c r="FA981">
        <v>0</v>
      </c>
      <c r="FB981">
        <v>0</v>
      </c>
      <c r="FC981">
        <v>0</v>
      </c>
      <c r="FD981">
        <v>0</v>
      </c>
      <c r="FE981">
        <v>539</v>
      </c>
      <c r="FF981">
        <v>0</v>
      </c>
      <c r="FG981">
        <v>304</v>
      </c>
      <c r="FH981">
        <v>0</v>
      </c>
      <c r="FI981">
        <v>244</v>
      </c>
      <c r="FJ981">
        <v>0</v>
      </c>
      <c r="FK981">
        <v>112</v>
      </c>
      <c r="FL981">
        <v>0</v>
      </c>
      <c r="FM981">
        <v>0</v>
      </c>
      <c r="FN981">
        <v>0</v>
      </c>
      <c r="FO981">
        <v>0</v>
      </c>
      <c r="FP981">
        <v>0</v>
      </c>
    </row>
    <row r="982" spans="1:172" x14ac:dyDescent="0.2">
      <c r="A982">
        <v>12495</v>
      </c>
      <c r="B982" t="s">
        <v>1022</v>
      </c>
      <c r="C982" t="s">
        <v>726</v>
      </c>
      <c r="D982" t="s">
        <v>624</v>
      </c>
      <c r="E982">
        <v>2006</v>
      </c>
      <c r="F982">
        <v>14</v>
      </c>
      <c r="G982" t="s">
        <v>780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1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1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Q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2</v>
      </c>
      <c r="CI982">
        <v>0</v>
      </c>
      <c r="CJ982">
        <v>0</v>
      </c>
      <c r="CK982">
        <v>0</v>
      </c>
      <c r="CL982">
        <v>0</v>
      </c>
      <c r="CM982">
        <v>0</v>
      </c>
      <c r="CN982">
        <v>0</v>
      </c>
      <c r="CO982">
        <v>0</v>
      </c>
      <c r="CP982">
        <v>0</v>
      </c>
      <c r="CQ982">
        <v>0</v>
      </c>
      <c r="CR982">
        <v>0</v>
      </c>
      <c r="CS982">
        <v>0</v>
      </c>
      <c r="CT982">
        <v>0</v>
      </c>
      <c r="CU982">
        <v>0</v>
      </c>
      <c r="CV982">
        <v>0</v>
      </c>
      <c r="CW982">
        <v>0</v>
      </c>
      <c r="CX982">
        <v>0</v>
      </c>
      <c r="CY982">
        <v>0</v>
      </c>
      <c r="CZ982">
        <v>0</v>
      </c>
      <c r="DA982">
        <v>0</v>
      </c>
      <c r="DB982">
        <v>0</v>
      </c>
      <c r="DC982">
        <v>0</v>
      </c>
      <c r="DD982">
        <v>0</v>
      </c>
      <c r="DE982">
        <v>0</v>
      </c>
      <c r="DF982">
        <v>0</v>
      </c>
      <c r="DG982">
        <v>0</v>
      </c>
      <c r="DH982">
        <v>0</v>
      </c>
      <c r="DI982">
        <v>0</v>
      </c>
      <c r="DJ982">
        <v>0</v>
      </c>
      <c r="DK982">
        <v>0</v>
      </c>
      <c r="DL982">
        <v>0</v>
      </c>
      <c r="DM982">
        <v>0</v>
      </c>
      <c r="DN982">
        <v>0</v>
      </c>
      <c r="DO982">
        <v>0</v>
      </c>
      <c r="DP982">
        <v>0</v>
      </c>
      <c r="DQ982">
        <v>0</v>
      </c>
      <c r="DR982">
        <v>0</v>
      </c>
      <c r="DS982">
        <v>0</v>
      </c>
      <c r="DT982">
        <v>0</v>
      </c>
      <c r="DU982">
        <v>0</v>
      </c>
      <c r="DV982">
        <v>0</v>
      </c>
      <c r="DW982">
        <v>0</v>
      </c>
      <c r="DX982">
        <v>0</v>
      </c>
      <c r="DY982">
        <v>0</v>
      </c>
      <c r="DZ982">
        <v>0</v>
      </c>
      <c r="EA982">
        <v>0</v>
      </c>
      <c r="EB982">
        <v>0</v>
      </c>
      <c r="EC982">
        <v>0</v>
      </c>
      <c r="ED982">
        <v>0</v>
      </c>
      <c r="EE982">
        <v>0</v>
      </c>
      <c r="EF982">
        <v>0</v>
      </c>
      <c r="EG982">
        <v>0</v>
      </c>
      <c r="EH982">
        <v>0</v>
      </c>
      <c r="EI982">
        <v>0</v>
      </c>
      <c r="EJ982">
        <v>0</v>
      </c>
      <c r="EK982">
        <v>0</v>
      </c>
      <c r="EL982">
        <v>0</v>
      </c>
      <c r="EM982">
        <v>0</v>
      </c>
      <c r="EN982">
        <v>0</v>
      </c>
      <c r="EO982">
        <v>0</v>
      </c>
      <c r="EP982">
        <v>0</v>
      </c>
      <c r="EQ982">
        <v>0</v>
      </c>
      <c r="ER982">
        <v>0</v>
      </c>
      <c r="ES982">
        <v>0</v>
      </c>
      <c r="ET982">
        <v>0</v>
      </c>
      <c r="EU982">
        <v>0</v>
      </c>
      <c r="EV982">
        <v>0</v>
      </c>
      <c r="EW982">
        <v>0</v>
      </c>
      <c r="EX982">
        <v>0</v>
      </c>
      <c r="EY982">
        <v>0</v>
      </c>
      <c r="EZ982">
        <v>0</v>
      </c>
      <c r="FA982">
        <v>0</v>
      </c>
      <c r="FB982">
        <v>0</v>
      </c>
      <c r="FC982">
        <v>0</v>
      </c>
      <c r="FD982">
        <v>0</v>
      </c>
      <c r="FE982">
        <v>506</v>
      </c>
      <c r="FF982">
        <v>0</v>
      </c>
      <c r="FG982">
        <v>178</v>
      </c>
      <c r="FH982">
        <v>0</v>
      </c>
      <c r="FI982">
        <v>128</v>
      </c>
      <c r="FJ982">
        <v>0</v>
      </c>
      <c r="FK982">
        <v>67</v>
      </c>
      <c r="FL982">
        <v>0</v>
      </c>
      <c r="FM982">
        <v>0</v>
      </c>
      <c r="FN982">
        <v>0</v>
      </c>
      <c r="FO982">
        <v>0</v>
      </c>
      <c r="FP982">
        <v>0</v>
      </c>
    </row>
    <row r="983" spans="1:172" x14ac:dyDescent="0.2">
      <c r="A983">
        <v>12502</v>
      </c>
      <c r="B983" t="s">
        <v>528</v>
      </c>
      <c r="C983" t="s">
        <v>76</v>
      </c>
      <c r="D983" t="s">
        <v>624</v>
      </c>
      <c r="E983">
        <v>1993</v>
      </c>
      <c r="F983">
        <v>27</v>
      </c>
      <c r="G983" t="s">
        <v>773</v>
      </c>
      <c r="H983">
        <v>0</v>
      </c>
      <c r="I983">
        <v>671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Q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>
        <v>0</v>
      </c>
      <c r="CJ983">
        <v>0</v>
      </c>
      <c r="CK983">
        <v>0</v>
      </c>
      <c r="CL983">
        <v>0</v>
      </c>
      <c r="CM983">
        <v>0</v>
      </c>
      <c r="CN983">
        <v>0</v>
      </c>
      <c r="CO983">
        <v>0</v>
      </c>
      <c r="CP983">
        <v>0</v>
      </c>
      <c r="CQ983">
        <v>0</v>
      </c>
      <c r="CR983">
        <v>0</v>
      </c>
      <c r="CS983">
        <v>0</v>
      </c>
      <c r="CT983">
        <v>0</v>
      </c>
      <c r="CU983">
        <v>0</v>
      </c>
      <c r="CV983">
        <v>0</v>
      </c>
      <c r="CW983">
        <v>0</v>
      </c>
      <c r="CX983">
        <v>0</v>
      </c>
      <c r="CY983">
        <v>0</v>
      </c>
      <c r="CZ983">
        <v>0</v>
      </c>
      <c r="DA983">
        <v>0</v>
      </c>
      <c r="DB983">
        <v>0</v>
      </c>
      <c r="DC983">
        <v>0</v>
      </c>
      <c r="DD983">
        <v>0</v>
      </c>
      <c r="DE983">
        <v>0</v>
      </c>
      <c r="DF983">
        <v>0</v>
      </c>
      <c r="DG983">
        <v>0</v>
      </c>
      <c r="DH983">
        <v>0</v>
      </c>
      <c r="DI983">
        <v>0</v>
      </c>
      <c r="DJ983">
        <v>0</v>
      </c>
      <c r="DK983">
        <v>0</v>
      </c>
      <c r="DL983">
        <v>0</v>
      </c>
      <c r="DM983">
        <v>0</v>
      </c>
      <c r="DN983">
        <v>0</v>
      </c>
      <c r="DO983">
        <v>0</v>
      </c>
      <c r="DP983">
        <v>0</v>
      </c>
      <c r="DQ983">
        <v>0</v>
      </c>
      <c r="DR983">
        <v>0</v>
      </c>
      <c r="DS983">
        <v>0</v>
      </c>
      <c r="DT983">
        <v>0</v>
      </c>
      <c r="DU983">
        <v>0</v>
      </c>
      <c r="DV983">
        <v>0</v>
      </c>
      <c r="DW983">
        <v>0</v>
      </c>
      <c r="DX983">
        <v>0</v>
      </c>
      <c r="DY983">
        <v>0</v>
      </c>
      <c r="DZ983">
        <v>0</v>
      </c>
      <c r="EA983">
        <v>0</v>
      </c>
      <c r="EB983">
        <v>0</v>
      </c>
      <c r="EC983">
        <v>0</v>
      </c>
      <c r="ED983">
        <v>0</v>
      </c>
      <c r="EE983">
        <v>0</v>
      </c>
      <c r="EF983">
        <v>0</v>
      </c>
      <c r="EG983">
        <v>0</v>
      </c>
      <c r="EH983">
        <v>0</v>
      </c>
      <c r="EI983">
        <v>0</v>
      </c>
      <c r="EJ983">
        <v>0</v>
      </c>
      <c r="EK983">
        <v>0</v>
      </c>
      <c r="EL983">
        <v>0</v>
      </c>
      <c r="EM983">
        <v>0</v>
      </c>
      <c r="EN983">
        <v>0</v>
      </c>
      <c r="EO983">
        <v>0</v>
      </c>
      <c r="EP983">
        <v>0</v>
      </c>
      <c r="EQ983">
        <v>0</v>
      </c>
      <c r="ER983">
        <v>0</v>
      </c>
      <c r="ES983">
        <v>0</v>
      </c>
      <c r="ET983">
        <v>0</v>
      </c>
      <c r="EU983">
        <v>0</v>
      </c>
      <c r="EV983">
        <v>0</v>
      </c>
      <c r="EW983">
        <v>0</v>
      </c>
      <c r="EX983">
        <v>0</v>
      </c>
      <c r="EY983">
        <v>0</v>
      </c>
      <c r="EZ983">
        <v>0</v>
      </c>
      <c r="FA983">
        <v>0</v>
      </c>
      <c r="FB983">
        <v>0</v>
      </c>
      <c r="FC983">
        <v>0</v>
      </c>
      <c r="FD983">
        <v>0</v>
      </c>
      <c r="FE983">
        <v>201</v>
      </c>
      <c r="FF983">
        <v>0</v>
      </c>
      <c r="FG983">
        <v>0</v>
      </c>
      <c r="FH983">
        <v>0</v>
      </c>
      <c r="FI983">
        <v>0</v>
      </c>
      <c r="FJ983">
        <v>0</v>
      </c>
      <c r="FK983">
        <v>0</v>
      </c>
      <c r="FL983">
        <v>0</v>
      </c>
      <c r="FM983">
        <v>0</v>
      </c>
      <c r="FN983">
        <v>0</v>
      </c>
      <c r="FO983">
        <v>0</v>
      </c>
      <c r="FP983">
        <v>0</v>
      </c>
    </row>
    <row r="984" spans="1:172" x14ac:dyDescent="0.2">
      <c r="A984">
        <v>12506</v>
      </c>
      <c r="B984" t="s">
        <v>1169</v>
      </c>
      <c r="C984" t="s">
        <v>82</v>
      </c>
      <c r="D984" t="s">
        <v>624</v>
      </c>
      <c r="E984">
        <v>2007</v>
      </c>
      <c r="F984">
        <v>13</v>
      </c>
      <c r="G984" t="s">
        <v>781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3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v>0</v>
      </c>
      <c r="BH984">
        <v>0</v>
      </c>
      <c r="BI984">
        <v>0</v>
      </c>
      <c r="BJ984">
        <v>0</v>
      </c>
      <c r="BK984">
        <v>0</v>
      </c>
      <c r="BL984">
        <v>0</v>
      </c>
      <c r="BM984">
        <v>0</v>
      </c>
      <c r="BN984">
        <v>0</v>
      </c>
      <c r="BO984">
        <v>0</v>
      </c>
      <c r="BP984">
        <v>0</v>
      </c>
      <c r="BQ984">
        <v>0</v>
      </c>
      <c r="BR984">
        <v>0</v>
      </c>
      <c r="BS984">
        <v>0</v>
      </c>
      <c r="BT984">
        <v>0</v>
      </c>
      <c r="BU984">
        <v>0</v>
      </c>
      <c r="BV984">
        <v>0</v>
      </c>
      <c r="BW984">
        <v>0</v>
      </c>
      <c r="BX984">
        <v>0</v>
      </c>
      <c r="BY984">
        <v>0</v>
      </c>
      <c r="BZ984">
        <v>0</v>
      </c>
      <c r="CA984">
        <v>0</v>
      </c>
      <c r="CB984">
        <v>0</v>
      </c>
      <c r="CC984">
        <v>0</v>
      </c>
      <c r="CD984">
        <v>0</v>
      </c>
      <c r="CE984">
        <v>0</v>
      </c>
      <c r="CF984">
        <v>0</v>
      </c>
      <c r="CG984">
        <v>0</v>
      </c>
      <c r="CH984">
        <v>0</v>
      </c>
      <c r="CI984">
        <v>0</v>
      </c>
      <c r="CJ984">
        <v>0</v>
      </c>
      <c r="CK984">
        <v>0</v>
      </c>
      <c r="CL984">
        <v>0</v>
      </c>
      <c r="CM984">
        <v>0</v>
      </c>
      <c r="CN984">
        <v>0</v>
      </c>
      <c r="CO984">
        <v>0</v>
      </c>
      <c r="CP984">
        <v>0</v>
      </c>
      <c r="CQ984">
        <v>0</v>
      </c>
      <c r="CR984">
        <v>0</v>
      </c>
      <c r="CS984">
        <v>0</v>
      </c>
      <c r="CT984">
        <v>0</v>
      </c>
      <c r="CU984">
        <v>0</v>
      </c>
      <c r="CV984">
        <v>0</v>
      </c>
      <c r="CW984">
        <v>0</v>
      </c>
      <c r="CX984">
        <v>0</v>
      </c>
      <c r="CY984">
        <v>0</v>
      </c>
      <c r="CZ984">
        <v>0</v>
      </c>
      <c r="DA984">
        <v>0</v>
      </c>
      <c r="DB984">
        <v>0</v>
      </c>
      <c r="DC984">
        <v>0</v>
      </c>
      <c r="DD984">
        <v>0</v>
      </c>
      <c r="DE984">
        <v>0</v>
      </c>
      <c r="DF984">
        <v>0</v>
      </c>
      <c r="DG984">
        <v>0</v>
      </c>
      <c r="DH984">
        <v>0</v>
      </c>
      <c r="DI984">
        <v>0</v>
      </c>
      <c r="DJ984">
        <v>0</v>
      </c>
      <c r="DK984">
        <v>0</v>
      </c>
      <c r="DL984">
        <v>0</v>
      </c>
      <c r="DM984">
        <v>0</v>
      </c>
      <c r="DN984">
        <v>0</v>
      </c>
      <c r="DO984">
        <v>0</v>
      </c>
      <c r="DP984">
        <v>0</v>
      </c>
      <c r="DQ984">
        <v>0</v>
      </c>
      <c r="DR984">
        <v>0</v>
      </c>
      <c r="DS984">
        <v>0</v>
      </c>
      <c r="DT984">
        <v>0</v>
      </c>
      <c r="DU984">
        <v>0</v>
      </c>
      <c r="DV984">
        <v>0</v>
      </c>
      <c r="DW984">
        <v>0</v>
      </c>
      <c r="DX984">
        <v>0</v>
      </c>
      <c r="DY984">
        <v>0</v>
      </c>
      <c r="DZ984">
        <v>0</v>
      </c>
      <c r="EA984">
        <v>0</v>
      </c>
      <c r="EB984">
        <v>0</v>
      </c>
      <c r="EC984">
        <v>0</v>
      </c>
      <c r="ED984">
        <v>0</v>
      </c>
      <c r="EE984">
        <v>0</v>
      </c>
      <c r="EF984">
        <v>0</v>
      </c>
      <c r="EG984">
        <v>0</v>
      </c>
      <c r="EH984">
        <v>0</v>
      </c>
      <c r="EI984">
        <v>0</v>
      </c>
      <c r="EJ984">
        <v>0</v>
      </c>
      <c r="EK984">
        <v>0</v>
      </c>
      <c r="EL984">
        <v>0</v>
      </c>
      <c r="EM984">
        <v>0</v>
      </c>
      <c r="EN984">
        <v>0</v>
      </c>
      <c r="EO984">
        <v>0</v>
      </c>
      <c r="EP984">
        <v>0</v>
      </c>
      <c r="EQ984">
        <v>0</v>
      </c>
      <c r="ER984">
        <v>0</v>
      </c>
      <c r="ES984">
        <v>0</v>
      </c>
      <c r="ET984">
        <v>0</v>
      </c>
      <c r="EU984">
        <v>0</v>
      </c>
      <c r="EV984">
        <v>0</v>
      </c>
      <c r="EW984">
        <v>0</v>
      </c>
      <c r="EX984">
        <v>0</v>
      </c>
      <c r="EY984">
        <v>0</v>
      </c>
      <c r="EZ984">
        <v>0</v>
      </c>
      <c r="FA984">
        <v>0</v>
      </c>
      <c r="FB984">
        <v>0</v>
      </c>
      <c r="FC984">
        <v>0</v>
      </c>
      <c r="FD984">
        <v>0</v>
      </c>
      <c r="FE984">
        <v>0</v>
      </c>
      <c r="FF984">
        <v>0</v>
      </c>
      <c r="FG984">
        <v>357</v>
      </c>
      <c r="FH984">
        <v>0</v>
      </c>
      <c r="FI984">
        <v>293</v>
      </c>
      <c r="FJ984">
        <v>0</v>
      </c>
      <c r="FK984">
        <v>170</v>
      </c>
      <c r="FL984">
        <v>0</v>
      </c>
      <c r="FM984">
        <v>0</v>
      </c>
      <c r="FN984">
        <v>0</v>
      </c>
      <c r="FO984">
        <v>0</v>
      </c>
      <c r="FP984">
        <v>0</v>
      </c>
    </row>
    <row r="985" spans="1:172" x14ac:dyDescent="0.2">
      <c r="A985">
        <v>12514</v>
      </c>
      <c r="B985" t="s">
        <v>829</v>
      </c>
      <c r="C985" t="s">
        <v>83</v>
      </c>
      <c r="D985" t="s">
        <v>624</v>
      </c>
      <c r="E985">
        <v>2010</v>
      </c>
      <c r="F985">
        <v>10</v>
      </c>
      <c r="G985" t="s">
        <v>785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v>0</v>
      </c>
      <c r="BH985">
        <v>0</v>
      </c>
      <c r="BI985">
        <v>0</v>
      </c>
      <c r="BJ985">
        <v>0</v>
      </c>
      <c r="BK985">
        <v>0</v>
      </c>
      <c r="BL985">
        <v>5</v>
      </c>
      <c r="BM985">
        <v>0</v>
      </c>
      <c r="BN985">
        <v>0</v>
      </c>
      <c r="BO985">
        <v>0</v>
      </c>
      <c r="BP985">
        <v>0</v>
      </c>
      <c r="BQ985">
        <v>0</v>
      </c>
      <c r="BR985">
        <v>0</v>
      </c>
      <c r="BS985">
        <v>0</v>
      </c>
      <c r="BT985">
        <v>0</v>
      </c>
      <c r="BU985">
        <v>0</v>
      </c>
      <c r="BV985">
        <v>0</v>
      </c>
      <c r="BW985">
        <v>0</v>
      </c>
      <c r="BX985">
        <v>0</v>
      </c>
      <c r="BY985">
        <v>0</v>
      </c>
      <c r="BZ985">
        <v>0</v>
      </c>
      <c r="CA985">
        <v>0</v>
      </c>
      <c r="CB985">
        <v>0</v>
      </c>
      <c r="CC985">
        <v>0</v>
      </c>
      <c r="CD985">
        <v>0</v>
      </c>
      <c r="CE985">
        <v>0</v>
      </c>
      <c r="CF985">
        <v>0</v>
      </c>
      <c r="CG985">
        <v>0</v>
      </c>
      <c r="CH985">
        <v>0</v>
      </c>
      <c r="CI985">
        <v>0</v>
      </c>
      <c r="CJ985">
        <v>0</v>
      </c>
      <c r="CK985">
        <v>0</v>
      </c>
      <c r="CL985">
        <v>0</v>
      </c>
      <c r="CM985">
        <v>0</v>
      </c>
      <c r="CN985">
        <v>0</v>
      </c>
      <c r="CO985">
        <v>0</v>
      </c>
      <c r="CP985">
        <v>0</v>
      </c>
      <c r="CQ985">
        <v>0</v>
      </c>
      <c r="CR985">
        <v>0</v>
      </c>
      <c r="CS985">
        <v>0</v>
      </c>
      <c r="CT985">
        <v>0</v>
      </c>
      <c r="CU985">
        <v>0</v>
      </c>
      <c r="CV985">
        <v>0</v>
      </c>
      <c r="CW985">
        <v>0</v>
      </c>
      <c r="CX985">
        <v>0</v>
      </c>
      <c r="CY985">
        <v>0</v>
      </c>
      <c r="CZ985">
        <v>0</v>
      </c>
      <c r="DA985">
        <v>0</v>
      </c>
      <c r="DB985">
        <v>0</v>
      </c>
      <c r="DC985">
        <v>0</v>
      </c>
      <c r="DD985">
        <v>0</v>
      </c>
      <c r="DE985">
        <v>0</v>
      </c>
      <c r="DF985">
        <v>0</v>
      </c>
      <c r="DG985">
        <v>0</v>
      </c>
      <c r="DH985">
        <v>0</v>
      </c>
      <c r="DI985">
        <v>0</v>
      </c>
      <c r="DJ985">
        <v>0</v>
      </c>
      <c r="DK985">
        <v>0</v>
      </c>
      <c r="DL985">
        <v>0</v>
      </c>
      <c r="DM985">
        <v>0</v>
      </c>
      <c r="DN985">
        <v>0</v>
      </c>
      <c r="DO985">
        <v>0</v>
      </c>
      <c r="DP985">
        <v>0</v>
      </c>
      <c r="DQ985">
        <v>0</v>
      </c>
      <c r="DR985">
        <v>0</v>
      </c>
      <c r="DS985">
        <v>0</v>
      </c>
      <c r="DT985">
        <v>0</v>
      </c>
      <c r="DU985">
        <v>0</v>
      </c>
      <c r="DV985">
        <v>0</v>
      </c>
      <c r="DW985">
        <v>0</v>
      </c>
      <c r="DX985">
        <v>0</v>
      </c>
      <c r="DY985">
        <v>0</v>
      </c>
      <c r="DZ985">
        <v>1</v>
      </c>
      <c r="EA985">
        <v>0</v>
      </c>
      <c r="EB985">
        <v>0</v>
      </c>
      <c r="EC985">
        <v>0</v>
      </c>
      <c r="ED985">
        <v>0</v>
      </c>
      <c r="EE985">
        <v>0</v>
      </c>
      <c r="EF985">
        <v>0</v>
      </c>
      <c r="EG985">
        <v>0</v>
      </c>
      <c r="EH985">
        <v>0</v>
      </c>
      <c r="EI985">
        <v>0</v>
      </c>
      <c r="EJ985">
        <v>0</v>
      </c>
      <c r="EK985">
        <v>0</v>
      </c>
      <c r="EL985">
        <v>0</v>
      </c>
      <c r="EM985">
        <v>0</v>
      </c>
      <c r="EN985">
        <v>0</v>
      </c>
      <c r="EO985">
        <v>0</v>
      </c>
      <c r="EP985">
        <v>0</v>
      </c>
      <c r="EQ985">
        <v>0</v>
      </c>
      <c r="ER985">
        <v>0</v>
      </c>
      <c r="ES985">
        <v>0</v>
      </c>
      <c r="ET985">
        <v>0</v>
      </c>
      <c r="EU985">
        <v>0</v>
      </c>
      <c r="EV985">
        <v>0</v>
      </c>
      <c r="EW985">
        <v>0</v>
      </c>
      <c r="EX985">
        <v>0</v>
      </c>
      <c r="EY985">
        <v>0</v>
      </c>
      <c r="EZ985">
        <v>0</v>
      </c>
      <c r="FA985">
        <v>0</v>
      </c>
      <c r="FB985">
        <v>0</v>
      </c>
      <c r="FC985">
        <v>0</v>
      </c>
      <c r="FD985">
        <v>0</v>
      </c>
      <c r="FE985">
        <v>0</v>
      </c>
      <c r="FF985">
        <v>0</v>
      </c>
      <c r="FG985">
        <v>298</v>
      </c>
      <c r="FH985">
        <v>0</v>
      </c>
      <c r="FI985">
        <v>238</v>
      </c>
      <c r="FJ985">
        <v>0</v>
      </c>
      <c r="FK985">
        <v>134</v>
      </c>
      <c r="FL985">
        <v>0</v>
      </c>
      <c r="FM985">
        <v>70</v>
      </c>
      <c r="FN985">
        <v>0</v>
      </c>
      <c r="FO985">
        <v>20</v>
      </c>
      <c r="FP985">
        <v>0</v>
      </c>
    </row>
    <row r="986" spans="1:172" x14ac:dyDescent="0.2">
      <c r="A986">
        <v>12518</v>
      </c>
      <c r="B986" t="s">
        <v>854</v>
      </c>
      <c r="C986" t="s">
        <v>87</v>
      </c>
      <c r="D986" t="s">
        <v>625</v>
      </c>
      <c r="E986">
        <v>2010</v>
      </c>
      <c r="F986">
        <v>10</v>
      </c>
      <c r="G986" t="s">
        <v>785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16</v>
      </c>
      <c r="R986">
        <v>0</v>
      </c>
      <c r="S986">
        <v>0</v>
      </c>
      <c r="T986">
        <v>4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4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v>0</v>
      </c>
      <c r="BH986">
        <v>0</v>
      </c>
      <c r="BI986">
        <v>0</v>
      </c>
      <c r="BJ986">
        <v>0</v>
      </c>
      <c r="BK986">
        <v>0</v>
      </c>
      <c r="BL986">
        <v>0</v>
      </c>
      <c r="BM986">
        <v>0</v>
      </c>
      <c r="BN986">
        <v>0</v>
      </c>
      <c r="BO986">
        <v>0</v>
      </c>
      <c r="BP986">
        <v>0</v>
      </c>
      <c r="BQ986">
        <v>0</v>
      </c>
      <c r="BR986">
        <v>0</v>
      </c>
      <c r="BS986">
        <v>0</v>
      </c>
      <c r="BT986">
        <v>0</v>
      </c>
      <c r="BU986">
        <v>0</v>
      </c>
      <c r="BV986">
        <v>0</v>
      </c>
      <c r="BW986">
        <v>10</v>
      </c>
      <c r="BX986">
        <v>0</v>
      </c>
      <c r="BY986">
        <v>0</v>
      </c>
      <c r="BZ986">
        <v>0</v>
      </c>
      <c r="CA986">
        <v>0</v>
      </c>
      <c r="CB986">
        <v>0</v>
      </c>
      <c r="CC986">
        <v>0</v>
      </c>
      <c r="CD986">
        <v>0</v>
      </c>
      <c r="CE986">
        <v>0</v>
      </c>
      <c r="CF986">
        <v>0</v>
      </c>
      <c r="CG986">
        <v>0</v>
      </c>
      <c r="CH986">
        <v>0</v>
      </c>
      <c r="CI986">
        <v>0</v>
      </c>
      <c r="CJ986">
        <v>20</v>
      </c>
      <c r="CK986">
        <v>0</v>
      </c>
      <c r="CL986">
        <v>0</v>
      </c>
      <c r="CM986">
        <v>0</v>
      </c>
      <c r="CN986">
        <v>0</v>
      </c>
      <c r="CO986">
        <v>0</v>
      </c>
      <c r="CP986">
        <v>0</v>
      </c>
      <c r="CQ986">
        <v>0</v>
      </c>
      <c r="CR986">
        <v>0</v>
      </c>
      <c r="CS986">
        <v>0</v>
      </c>
      <c r="CT986">
        <v>12</v>
      </c>
      <c r="CU986">
        <v>0</v>
      </c>
      <c r="CV986">
        <v>0</v>
      </c>
      <c r="CW986">
        <v>0</v>
      </c>
      <c r="CX986">
        <v>0</v>
      </c>
      <c r="CY986">
        <v>0</v>
      </c>
      <c r="CZ986">
        <v>0</v>
      </c>
      <c r="DA986">
        <v>0</v>
      </c>
      <c r="DB986">
        <v>0</v>
      </c>
      <c r="DC986">
        <v>0</v>
      </c>
      <c r="DD986">
        <v>0</v>
      </c>
      <c r="DE986">
        <v>0</v>
      </c>
      <c r="DF986">
        <v>0</v>
      </c>
      <c r="DG986">
        <v>0</v>
      </c>
      <c r="DH986">
        <v>0</v>
      </c>
      <c r="DI986">
        <v>0</v>
      </c>
      <c r="DJ986">
        <v>0</v>
      </c>
      <c r="DK986">
        <v>0</v>
      </c>
      <c r="DL986">
        <v>0</v>
      </c>
      <c r="DM986">
        <v>0</v>
      </c>
      <c r="DN986">
        <v>0</v>
      </c>
      <c r="DO986">
        <v>0</v>
      </c>
      <c r="DP986">
        <v>0</v>
      </c>
      <c r="DQ986">
        <v>0</v>
      </c>
      <c r="DR986">
        <v>0</v>
      </c>
      <c r="DS986">
        <v>0</v>
      </c>
      <c r="DT986">
        <v>0</v>
      </c>
      <c r="DU986">
        <v>0</v>
      </c>
      <c r="DV986">
        <v>0</v>
      </c>
      <c r="DW986">
        <v>0</v>
      </c>
      <c r="DX986">
        <v>0</v>
      </c>
      <c r="DY986">
        <v>0</v>
      </c>
      <c r="DZ986">
        <v>12</v>
      </c>
      <c r="EA986">
        <v>0</v>
      </c>
      <c r="EB986">
        <v>0</v>
      </c>
      <c r="EC986">
        <v>0</v>
      </c>
      <c r="ED986">
        <v>0</v>
      </c>
      <c r="EE986">
        <v>0</v>
      </c>
      <c r="EF986">
        <v>0</v>
      </c>
      <c r="EG986">
        <v>0</v>
      </c>
      <c r="EH986">
        <v>0</v>
      </c>
      <c r="EI986">
        <v>0</v>
      </c>
      <c r="EJ986">
        <v>0</v>
      </c>
      <c r="EK986">
        <v>0</v>
      </c>
      <c r="EL986">
        <v>2</v>
      </c>
      <c r="EM986">
        <v>0</v>
      </c>
      <c r="EN986">
        <v>0</v>
      </c>
      <c r="EO986">
        <v>0</v>
      </c>
      <c r="EP986">
        <v>0</v>
      </c>
      <c r="EQ986">
        <v>0</v>
      </c>
      <c r="ER986">
        <v>0</v>
      </c>
      <c r="ES986">
        <v>0</v>
      </c>
      <c r="ET986">
        <v>0</v>
      </c>
      <c r="EU986">
        <v>0</v>
      </c>
      <c r="EV986">
        <v>0</v>
      </c>
      <c r="EW986">
        <v>0</v>
      </c>
      <c r="EX986">
        <v>0</v>
      </c>
      <c r="EY986">
        <v>0</v>
      </c>
      <c r="EZ986">
        <v>0</v>
      </c>
      <c r="FA986">
        <v>0</v>
      </c>
      <c r="FB986">
        <v>0</v>
      </c>
      <c r="FC986">
        <v>0</v>
      </c>
      <c r="FD986">
        <v>0</v>
      </c>
      <c r="FE986">
        <v>0</v>
      </c>
      <c r="FF986">
        <v>99</v>
      </c>
      <c r="FG986">
        <v>0</v>
      </c>
      <c r="FH986">
        <v>49</v>
      </c>
      <c r="FI986">
        <v>0</v>
      </c>
      <c r="FJ986">
        <v>37</v>
      </c>
      <c r="FK986">
        <v>0</v>
      </c>
      <c r="FL986">
        <v>19</v>
      </c>
      <c r="FM986">
        <v>0</v>
      </c>
      <c r="FN986">
        <v>6</v>
      </c>
      <c r="FO986">
        <v>0</v>
      </c>
      <c r="FP986">
        <v>1</v>
      </c>
    </row>
    <row r="987" spans="1:172" x14ac:dyDescent="0.2">
      <c r="A987">
        <v>12519</v>
      </c>
      <c r="B987" t="s">
        <v>819</v>
      </c>
      <c r="C987" t="s">
        <v>75</v>
      </c>
      <c r="D987" t="s">
        <v>625</v>
      </c>
      <c r="E987">
        <v>2012</v>
      </c>
      <c r="F987">
        <v>8</v>
      </c>
      <c r="G987" t="s">
        <v>786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v>0</v>
      </c>
      <c r="BH987">
        <v>0</v>
      </c>
      <c r="BI987">
        <v>0</v>
      </c>
      <c r="BJ987">
        <v>0</v>
      </c>
      <c r="BK987">
        <v>0</v>
      </c>
      <c r="BL987">
        <v>0</v>
      </c>
      <c r="BM987">
        <v>0</v>
      </c>
      <c r="BN987">
        <v>0</v>
      </c>
      <c r="BO987">
        <v>0</v>
      </c>
      <c r="BP987">
        <v>0</v>
      </c>
      <c r="BQ987">
        <v>0</v>
      </c>
      <c r="BR987">
        <v>0</v>
      </c>
      <c r="BS987">
        <v>0</v>
      </c>
      <c r="BT987">
        <v>0</v>
      </c>
      <c r="BU987">
        <v>0</v>
      </c>
      <c r="BV987">
        <v>0</v>
      </c>
      <c r="BW987">
        <v>0</v>
      </c>
      <c r="BX987">
        <v>0</v>
      </c>
      <c r="BY987">
        <v>0</v>
      </c>
      <c r="BZ987">
        <v>0</v>
      </c>
      <c r="CA987">
        <v>0</v>
      </c>
      <c r="CB987">
        <v>0</v>
      </c>
      <c r="CC987">
        <v>0</v>
      </c>
      <c r="CD987">
        <v>0</v>
      </c>
      <c r="CE987">
        <v>0</v>
      </c>
      <c r="CF987">
        <v>0</v>
      </c>
      <c r="CG987">
        <v>0</v>
      </c>
      <c r="CH987">
        <v>0</v>
      </c>
      <c r="CI987">
        <v>0</v>
      </c>
      <c r="CJ987">
        <v>0</v>
      </c>
      <c r="CK987">
        <v>0</v>
      </c>
      <c r="CL987">
        <v>0</v>
      </c>
      <c r="CM987">
        <v>0</v>
      </c>
      <c r="CN987">
        <v>0</v>
      </c>
      <c r="CO987">
        <v>0</v>
      </c>
      <c r="CP987">
        <v>0</v>
      </c>
      <c r="CQ987">
        <v>0</v>
      </c>
      <c r="CR987">
        <v>0</v>
      </c>
      <c r="CS987">
        <v>0</v>
      </c>
      <c r="CT987">
        <v>0</v>
      </c>
      <c r="CU987">
        <v>0</v>
      </c>
      <c r="CV987">
        <v>0</v>
      </c>
      <c r="CW987">
        <v>0</v>
      </c>
      <c r="CX987">
        <v>0</v>
      </c>
      <c r="CY987">
        <v>0</v>
      </c>
      <c r="CZ987">
        <v>0</v>
      </c>
      <c r="DA987">
        <v>0</v>
      </c>
      <c r="DB987">
        <v>0</v>
      </c>
      <c r="DC987">
        <v>0</v>
      </c>
      <c r="DD987">
        <v>0</v>
      </c>
      <c r="DE987">
        <v>0</v>
      </c>
      <c r="DF987">
        <v>0</v>
      </c>
      <c r="DG987">
        <v>0</v>
      </c>
      <c r="DH987">
        <v>0</v>
      </c>
      <c r="DI987">
        <v>0</v>
      </c>
      <c r="DJ987">
        <v>0</v>
      </c>
      <c r="DK987">
        <v>0</v>
      </c>
      <c r="DL987">
        <v>0</v>
      </c>
      <c r="DM987">
        <v>0</v>
      </c>
      <c r="DN987">
        <v>0</v>
      </c>
      <c r="DO987">
        <v>0</v>
      </c>
      <c r="DP987">
        <v>0</v>
      </c>
      <c r="DQ987">
        <v>0</v>
      </c>
      <c r="DR987">
        <v>0</v>
      </c>
      <c r="DS987">
        <v>0</v>
      </c>
      <c r="DT987">
        <v>0</v>
      </c>
      <c r="DU987">
        <v>0</v>
      </c>
      <c r="DV987">
        <v>0</v>
      </c>
      <c r="DW987">
        <v>0</v>
      </c>
      <c r="DX987">
        <v>0</v>
      </c>
      <c r="DY987">
        <v>0</v>
      </c>
      <c r="DZ987">
        <v>1</v>
      </c>
      <c r="EA987">
        <v>0</v>
      </c>
      <c r="EB987">
        <v>0</v>
      </c>
      <c r="EC987">
        <v>0</v>
      </c>
      <c r="ED987">
        <v>0</v>
      </c>
      <c r="EE987">
        <v>0</v>
      </c>
      <c r="EF987">
        <v>0</v>
      </c>
      <c r="EG987">
        <v>0</v>
      </c>
      <c r="EH987">
        <v>0</v>
      </c>
      <c r="EI987">
        <v>0</v>
      </c>
      <c r="EJ987">
        <v>0</v>
      </c>
      <c r="EK987">
        <v>0</v>
      </c>
      <c r="EL987">
        <v>0</v>
      </c>
      <c r="EM987">
        <v>0</v>
      </c>
      <c r="EN987">
        <v>0</v>
      </c>
      <c r="EO987">
        <v>0</v>
      </c>
      <c r="EP987">
        <v>0</v>
      </c>
      <c r="EQ987">
        <v>0</v>
      </c>
      <c r="ER987">
        <v>0</v>
      </c>
      <c r="ES987">
        <v>0</v>
      </c>
      <c r="ET987">
        <v>0</v>
      </c>
      <c r="EU987">
        <v>0</v>
      </c>
      <c r="EV987">
        <v>0</v>
      </c>
      <c r="EW987">
        <v>0</v>
      </c>
      <c r="EX987">
        <v>0</v>
      </c>
      <c r="EY987">
        <v>0</v>
      </c>
      <c r="EZ987">
        <v>0</v>
      </c>
      <c r="FA987">
        <v>0</v>
      </c>
      <c r="FB987">
        <v>0</v>
      </c>
      <c r="FC987">
        <v>0</v>
      </c>
      <c r="FD987">
        <v>0</v>
      </c>
      <c r="FE987">
        <v>0</v>
      </c>
      <c r="FF987">
        <v>0</v>
      </c>
      <c r="FG987">
        <v>0</v>
      </c>
      <c r="FH987">
        <v>0</v>
      </c>
      <c r="FI987">
        <v>0</v>
      </c>
      <c r="FJ987">
        <v>0</v>
      </c>
      <c r="FK987">
        <v>0</v>
      </c>
      <c r="FL987">
        <v>0</v>
      </c>
      <c r="FM987">
        <v>0</v>
      </c>
      <c r="FN987">
        <v>0</v>
      </c>
      <c r="FO987">
        <v>0</v>
      </c>
      <c r="FP987">
        <v>10</v>
      </c>
    </row>
    <row r="988" spans="1:172" x14ac:dyDescent="0.2">
      <c r="A988">
        <v>12623</v>
      </c>
      <c r="B988" t="s">
        <v>920</v>
      </c>
      <c r="C988" t="s">
        <v>86</v>
      </c>
      <c r="D988" t="s">
        <v>624</v>
      </c>
      <c r="E988">
        <v>2006</v>
      </c>
      <c r="F988">
        <v>14</v>
      </c>
      <c r="G988" t="s">
        <v>780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1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v>0</v>
      </c>
      <c r="BH988">
        <v>0</v>
      </c>
      <c r="BI988">
        <v>0</v>
      </c>
      <c r="BJ988">
        <v>0.85</v>
      </c>
      <c r="BK988">
        <v>0</v>
      </c>
      <c r="BL988">
        <v>0</v>
      </c>
      <c r="BM988">
        <v>0</v>
      </c>
      <c r="BN988">
        <v>0</v>
      </c>
      <c r="BO988">
        <v>0</v>
      </c>
      <c r="BP988">
        <v>0</v>
      </c>
      <c r="BQ988">
        <v>0</v>
      </c>
      <c r="BR988">
        <v>0</v>
      </c>
      <c r="BS988">
        <v>0</v>
      </c>
      <c r="BT988">
        <v>0</v>
      </c>
      <c r="BU988">
        <v>0</v>
      </c>
      <c r="BV988">
        <v>0</v>
      </c>
      <c r="BW988">
        <v>0</v>
      </c>
      <c r="BX988">
        <v>0</v>
      </c>
      <c r="BY988">
        <v>0</v>
      </c>
      <c r="BZ988">
        <v>0</v>
      </c>
      <c r="CA988">
        <v>0</v>
      </c>
      <c r="CB988">
        <v>0</v>
      </c>
      <c r="CC988">
        <v>0</v>
      </c>
      <c r="CD988">
        <v>0</v>
      </c>
      <c r="CE988">
        <v>0</v>
      </c>
      <c r="CF988">
        <v>0</v>
      </c>
      <c r="CG988">
        <v>0</v>
      </c>
      <c r="CH988">
        <v>0</v>
      </c>
      <c r="CI988">
        <v>0</v>
      </c>
      <c r="CJ988">
        <v>0</v>
      </c>
      <c r="CK988">
        <v>0</v>
      </c>
      <c r="CL988">
        <v>0</v>
      </c>
      <c r="CM988">
        <v>0</v>
      </c>
      <c r="CN988">
        <v>0</v>
      </c>
      <c r="CO988">
        <v>0</v>
      </c>
      <c r="CP988">
        <v>0</v>
      </c>
      <c r="CQ988">
        <v>0</v>
      </c>
      <c r="CR988">
        <v>0</v>
      </c>
      <c r="CS988">
        <v>0</v>
      </c>
      <c r="CT988">
        <v>0</v>
      </c>
      <c r="CU988">
        <v>0</v>
      </c>
      <c r="CV988">
        <v>0</v>
      </c>
      <c r="CW988">
        <v>0</v>
      </c>
      <c r="CX988">
        <v>0</v>
      </c>
      <c r="CY988">
        <v>0</v>
      </c>
      <c r="CZ988">
        <v>0</v>
      </c>
      <c r="DA988">
        <v>0</v>
      </c>
      <c r="DB988">
        <v>0</v>
      </c>
      <c r="DC988">
        <v>0</v>
      </c>
      <c r="DD988">
        <v>0</v>
      </c>
      <c r="DE988">
        <v>0</v>
      </c>
      <c r="DF988">
        <v>0</v>
      </c>
      <c r="DG988">
        <v>0</v>
      </c>
      <c r="DH988">
        <v>0</v>
      </c>
      <c r="DI988">
        <v>0</v>
      </c>
      <c r="DJ988">
        <v>0</v>
      </c>
      <c r="DK988">
        <v>0</v>
      </c>
      <c r="DL988">
        <v>0</v>
      </c>
      <c r="DM988">
        <v>0</v>
      </c>
      <c r="DN988">
        <v>0</v>
      </c>
      <c r="DO988">
        <v>0</v>
      </c>
      <c r="DP988">
        <v>0</v>
      </c>
      <c r="DQ988">
        <v>0</v>
      </c>
      <c r="DR988">
        <v>0</v>
      </c>
      <c r="DS988">
        <v>0</v>
      </c>
      <c r="DT988">
        <v>0</v>
      </c>
      <c r="DU988">
        <v>0</v>
      </c>
      <c r="DV988">
        <v>0</v>
      </c>
      <c r="DW988">
        <v>0</v>
      </c>
      <c r="DX988">
        <v>0</v>
      </c>
      <c r="DY988">
        <v>0</v>
      </c>
      <c r="DZ988">
        <v>0</v>
      </c>
      <c r="EA988">
        <v>0</v>
      </c>
      <c r="EB988">
        <v>0</v>
      </c>
      <c r="EC988">
        <v>0</v>
      </c>
      <c r="ED988">
        <v>0</v>
      </c>
      <c r="EE988">
        <v>0</v>
      </c>
      <c r="EF988">
        <v>0</v>
      </c>
      <c r="EG988">
        <v>0</v>
      </c>
      <c r="EH988">
        <v>0</v>
      </c>
      <c r="EI988">
        <v>0</v>
      </c>
      <c r="EJ988">
        <v>0</v>
      </c>
      <c r="EK988">
        <v>0</v>
      </c>
      <c r="EL988">
        <v>0</v>
      </c>
      <c r="EM988">
        <v>0</v>
      </c>
      <c r="EN988">
        <v>0</v>
      </c>
      <c r="EO988">
        <v>0</v>
      </c>
      <c r="EP988">
        <v>0</v>
      </c>
      <c r="EQ988">
        <v>0</v>
      </c>
      <c r="ER988">
        <v>0</v>
      </c>
      <c r="ES988">
        <v>0</v>
      </c>
      <c r="ET988">
        <v>0</v>
      </c>
      <c r="EU988">
        <v>0</v>
      </c>
      <c r="EV988">
        <v>0</v>
      </c>
      <c r="EW988">
        <v>0</v>
      </c>
      <c r="EX988">
        <v>0</v>
      </c>
      <c r="EY988">
        <v>0</v>
      </c>
      <c r="EZ988">
        <v>0</v>
      </c>
      <c r="FA988">
        <v>0</v>
      </c>
      <c r="FB988">
        <v>0</v>
      </c>
      <c r="FC988">
        <v>0</v>
      </c>
      <c r="FD988">
        <v>0</v>
      </c>
      <c r="FE988">
        <v>554</v>
      </c>
      <c r="FF988">
        <v>0</v>
      </c>
      <c r="FG988">
        <v>302</v>
      </c>
      <c r="FH988">
        <v>0</v>
      </c>
      <c r="FI988">
        <v>242</v>
      </c>
      <c r="FJ988">
        <v>0</v>
      </c>
      <c r="FK988">
        <v>138</v>
      </c>
      <c r="FL988">
        <v>0</v>
      </c>
      <c r="FM988">
        <v>0</v>
      </c>
      <c r="FN988">
        <v>0</v>
      </c>
      <c r="FO988">
        <v>0</v>
      </c>
      <c r="FP988">
        <v>0</v>
      </c>
    </row>
    <row r="989" spans="1:172" x14ac:dyDescent="0.2">
      <c r="A989">
        <v>12659</v>
      </c>
      <c r="B989" t="s">
        <v>921</v>
      </c>
      <c r="C989" t="s">
        <v>74</v>
      </c>
      <c r="D989" t="s">
        <v>624</v>
      </c>
      <c r="E989">
        <v>2008</v>
      </c>
      <c r="F989">
        <v>12</v>
      </c>
      <c r="G989" t="s">
        <v>783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0.4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v>0</v>
      </c>
      <c r="BH989">
        <v>0</v>
      </c>
      <c r="BI989">
        <v>0</v>
      </c>
      <c r="BJ989">
        <v>0</v>
      </c>
      <c r="BK989">
        <v>0</v>
      </c>
      <c r="BL989">
        <v>0</v>
      </c>
      <c r="BM989">
        <v>0</v>
      </c>
      <c r="BN989">
        <v>0</v>
      </c>
      <c r="BO989">
        <v>0</v>
      </c>
      <c r="BP989">
        <v>0</v>
      </c>
      <c r="BQ989">
        <v>0</v>
      </c>
      <c r="BR989">
        <v>0</v>
      </c>
      <c r="BS989">
        <v>0</v>
      </c>
      <c r="BT989">
        <v>0</v>
      </c>
      <c r="BU989">
        <v>0</v>
      </c>
      <c r="BV989">
        <v>0</v>
      </c>
      <c r="BW989">
        <v>0</v>
      </c>
      <c r="BX989">
        <v>0</v>
      </c>
      <c r="BY989">
        <v>0</v>
      </c>
      <c r="BZ989">
        <v>0</v>
      </c>
      <c r="CA989">
        <v>0</v>
      </c>
      <c r="CB989">
        <v>0</v>
      </c>
      <c r="CC989">
        <v>0</v>
      </c>
      <c r="CD989">
        <v>0</v>
      </c>
      <c r="CE989">
        <v>0</v>
      </c>
      <c r="CF989">
        <v>0</v>
      </c>
      <c r="CG989">
        <v>0</v>
      </c>
      <c r="CH989">
        <v>0</v>
      </c>
      <c r="CI989">
        <v>0</v>
      </c>
      <c r="CJ989">
        <v>0</v>
      </c>
      <c r="CK989">
        <v>0</v>
      </c>
      <c r="CL989">
        <v>0</v>
      </c>
      <c r="CM989">
        <v>0</v>
      </c>
      <c r="CN989">
        <v>0</v>
      </c>
      <c r="CO989">
        <v>0</v>
      </c>
      <c r="CP989">
        <v>0</v>
      </c>
      <c r="CQ989">
        <v>0</v>
      </c>
      <c r="CR989">
        <v>0</v>
      </c>
      <c r="CS989">
        <v>0</v>
      </c>
      <c r="CT989">
        <v>0</v>
      </c>
      <c r="CU989">
        <v>0</v>
      </c>
      <c r="CV989">
        <v>0</v>
      </c>
      <c r="CW989">
        <v>0</v>
      </c>
      <c r="CX989">
        <v>0</v>
      </c>
      <c r="CY989">
        <v>0</v>
      </c>
      <c r="CZ989">
        <v>0</v>
      </c>
      <c r="DA989">
        <v>0</v>
      </c>
      <c r="DB989">
        <v>0</v>
      </c>
      <c r="DC989">
        <v>0</v>
      </c>
      <c r="DD989">
        <v>0</v>
      </c>
      <c r="DE989">
        <v>0</v>
      </c>
      <c r="DF989">
        <v>0</v>
      </c>
      <c r="DG989">
        <v>0</v>
      </c>
      <c r="DH989">
        <v>0</v>
      </c>
      <c r="DI989">
        <v>0</v>
      </c>
      <c r="DJ989">
        <v>0</v>
      </c>
      <c r="DK989">
        <v>0</v>
      </c>
      <c r="DL989">
        <v>0</v>
      </c>
      <c r="DM989">
        <v>0</v>
      </c>
      <c r="DN989">
        <v>0</v>
      </c>
      <c r="DO989">
        <v>0</v>
      </c>
      <c r="DP989">
        <v>0</v>
      </c>
      <c r="DQ989">
        <v>0</v>
      </c>
      <c r="DR989">
        <v>0</v>
      </c>
      <c r="DS989">
        <v>0</v>
      </c>
      <c r="DT989">
        <v>0</v>
      </c>
      <c r="DU989">
        <v>0</v>
      </c>
      <c r="DV989">
        <v>0</v>
      </c>
      <c r="DW989">
        <v>0</v>
      </c>
      <c r="DX989">
        <v>0</v>
      </c>
      <c r="DY989">
        <v>0</v>
      </c>
      <c r="DZ989">
        <v>0</v>
      </c>
      <c r="EA989">
        <v>0</v>
      </c>
      <c r="EB989">
        <v>0</v>
      </c>
      <c r="EC989">
        <v>0</v>
      </c>
      <c r="ED989">
        <v>0</v>
      </c>
      <c r="EE989">
        <v>0</v>
      </c>
      <c r="EF989">
        <v>0</v>
      </c>
      <c r="EG989">
        <v>0</v>
      </c>
      <c r="EH989">
        <v>0</v>
      </c>
      <c r="EI989">
        <v>0</v>
      </c>
      <c r="EJ989">
        <v>0</v>
      </c>
      <c r="EK989">
        <v>0</v>
      </c>
      <c r="EL989">
        <v>0</v>
      </c>
      <c r="EM989">
        <v>0</v>
      </c>
      <c r="EN989">
        <v>0</v>
      </c>
      <c r="EO989">
        <v>0</v>
      </c>
      <c r="EP989">
        <v>0</v>
      </c>
      <c r="EQ989">
        <v>0</v>
      </c>
      <c r="ER989">
        <v>0</v>
      </c>
      <c r="ES989">
        <v>0</v>
      </c>
      <c r="ET989">
        <v>0</v>
      </c>
      <c r="EU989">
        <v>0</v>
      </c>
      <c r="EV989">
        <v>0</v>
      </c>
      <c r="EW989">
        <v>0</v>
      </c>
      <c r="EX989">
        <v>0</v>
      </c>
      <c r="EY989">
        <v>0</v>
      </c>
      <c r="EZ989">
        <v>0</v>
      </c>
      <c r="FA989">
        <v>0</v>
      </c>
      <c r="FB989">
        <v>0</v>
      </c>
      <c r="FC989">
        <v>0</v>
      </c>
      <c r="FD989">
        <v>0</v>
      </c>
      <c r="FE989">
        <v>0</v>
      </c>
      <c r="FF989">
        <v>0</v>
      </c>
      <c r="FG989">
        <v>352</v>
      </c>
      <c r="FH989">
        <v>0</v>
      </c>
      <c r="FI989">
        <v>290</v>
      </c>
      <c r="FJ989">
        <v>0</v>
      </c>
      <c r="FK989">
        <v>167</v>
      </c>
      <c r="FL989">
        <v>0</v>
      </c>
      <c r="FM989">
        <v>85</v>
      </c>
      <c r="FN989">
        <v>0</v>
      </c>
      <c r="FO989">
        <v>0</v>
      </c>
      <c r="FP989">
        <v>0</v>
      </c>
    </row>
    <row r="990" spans="1:172" x14ac:dyDescent="0.2">
      <c r="A990">
        <v>12674</v>
      </c>
      <c r="B990" t="s">
        <v>1165</v>
      </c>
      <c r="C990" t="s">
        <v>56</v>
      </c>
      <c r="D990" t="s">
        <v>624</v>
      </c>
      <c r="E990">
        <v>2009</v>
      </c>
      <c r="F990">
        <v>11</v>
      </c>
      <c r="G990" t="s">
        <v>782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4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v>0</v>
      </c>
      <c r="BH990">
        <v>0</v>
      </c>
      <c r="BI990">
        <v>0</v>
      </c>
      <c r="BJ990">
        <v>0</v>
      </c>
      <c r="BK990">
        <v>0</v>
      </c>
      <c r="BL990">
        <v>0</v>
      </c>
      <c r="BM990">
        <v>1</v>
      </c>
      <c r="BN990">
        <v>0</v>
      </c>
      <c r="BO990">
        <v>0</v>
      </c>
      <c r="BP990">
        <v>0</v>
      </c>
      <c r="BQ990">
        <v>0</v>
      </c>
      <c r="BR990">
        <v>0</v>
      </c>
      <c r="BS990">
        <v>0</v>
      </c>
      <c r="BT990">
        <v>0</v>
      </c>
      <c r="BU990">
        <v>0</v>
      </c>
      <c r="BV990">
        <v>0</v>
      </c>
      <c r="BW990">
        <v>0</v>
      </c>
      <c r="BX990">
        <v>0</v>
      </c>
      <c r="BY990">
        <v>0</v>
      </c>
      <c r="BZ990">
        <v>0</v>
      </c>
      <c r="CA990">
        <v>0</v>
      </c>
      <c r="CB990">
        <v>0</v>
      </c>
      <c r="CC990">
        <v>0</v>
      </c>
      <c r="CD990">
        <v>0</v>
      </c>
      <c r="CE990">
        <v>0</v>
      </c>
      <c r="CF990">
        <v>0</v>
      </c>
      <c r="CG990">
        <v>0</v>
      </c>
      <c r="CH990">
        <v>0</v>
      </c>
      <c r="CI990">
        <v>0</v>
      </c>
      <c r="CJ990">
        <v>0</v>
      </c>
      <c r="CK990">
        <v>0</v>
      </c>
      <c r="CL990">
        <v>0</v>
      </c>
      <c r="CM990">
        <v>0</v>
      </c>
      <c r="CN990">
        <v>0</v>
      </c>
      <c r="CO990">
        <v>0</v>
      </c>
      <c r="CP990">
        <v>0</v>
      </c>
      <c r="CQ990">
        <v>0</v>
      </c>
      <c r="CR990">
        <v>0</v>
      </c>
      <c r="CS990">
        <v>0</v>
      </c>
      <c r="CT990">
        <v>0</v>
      </c>
      <c r="CU990">
        <v>0</v>
      </c>
      <c r="CV990">
        <v>0</v>
      </c>
      <c r="CW990">
        <v>0</v>
      </c>
      <c r="CX990">
        <v>0</v>
      </c>
      <c r="CY990">
        <v>0</v>
      </c>
      <c r="CZ990">
        <v>0</v>
      </c>
      <c r="DA990">
        <v>0</v>
      </c>
      <c r="DB990">
        <v>0</v>
      </c>
      <c r="DC990">
        <v>0</v>
      </c>
      <c r="DD990">
        <v>0</v>
      </c>
      <c r="DE990">
        <v>0</v>
      </c>
      <c r="DF990">
        <v>0</v>
      </c>
      <c r="DG990">
        <v>0</v>
      </c>
      <c r="DH990">
        <v>0</v>
      </c>
      <c r="DI990">
        <v>0</v>
      </c>
      <c r="DJ990">
        <v>0</v>
      </c>
      <c r="DK990">
        <v>0</v>
      </c>
      <c r="DL990">
        <v>0</v>
      </c>
      <c r="DM990">
        <v>0</v>
      </c>
      <c r="DN990">
        <v>0</v>
      </c>
      <c r="DO990">
        <v>0</v>
      </c>
      <c r="DP990">
        <v>0</v>
      </c>
      <c r="DQ990">
        <v>0</v>
      </c>
      <c r="DR990">
        <v>0</v>
      </c>
      <c r="DS990">
        <v>0</v>
      </c>
      <c r="DT990">
        <v>0</v>
      </c>
      <c r="DU990">
        <v>0</v>
      </c>
      <c r="DV990">
        <v>0</v>
      </c>
      <c r="DW990">
        <v>0</v>
      </c>
      <c r="DX990">
        <v>0</v>
      </c>
      <c r="DY990">
        <v>0</v>
      </c>
      <c r="DZ990">
        <v>1</v>
      </c>
      <c r="EA990">
        <v>0</v>
      </c>
      <c r="EB990">
        <v>0</v>
      </c>
      <c r="EC990">
        <v>0</v>
      </c>
      <c r="ED990">
        <v>0</v>
      </c>
      <c r="EE990">
        <v>0</v>
      </c>
      <c r="EF990">
        <v>0</v>
      </c>
      <c r="EG990">
        <v>0</v>
      </c>
      <c r="EH990">
        <v>0</v>
      </c>
      <c r="EI990">
        <v>0</v>
      </c>
      <c r="EJ990">
        <v>0</v>
      </c>
      <c r="EK990">
        <v>0</v>
      </c>
      <c r="EL990">
        <v>0</v>
      </c>
      <c r="EM990">
        <v>0</v>
      </c>
      <c r="EN990">
        <v>0</v>
      </c>
      <c r="EO990">
        <v>0</v>
      </c>
      <c r="EP990">
        <v>0</v>
      </c>
      <c r="EQ990">
        <v>0</v>
      </c>
      <c r="ER990">
        <v>0</v>
      </c>
      <c r="ES990">
        <v>0</v>
      </c>
      <c r="ET990">
        <v>0</v>
      </c>
      <c r="EU990">
        <v>0</v>
      </c>
      <c r="EV990">
        <v>0</v>
      </c>
      <c r="EW990">
        <v>0</v>
      </c>
      <c r="EX990">
        <v>0</v>
      </c>
      <c r="EY990">
        <v>0</v>
      </c>
      <c r="EZ990">
        <v>0</v>
      </c>
      <c r="FA990">
        <v>0</v>
      </c>
      <c r="FB990">
        <v>0</v>
      </c>
      <c r="FC990">
        <v>0</v>
      </c>
      <c r="FD990">
        <v>0</v>
      </c>
      <c r="FE990">
        <v>0</v>
      </c>
      <c r="FF990">
        <v>0</v>
      </c>
      <c r="FG990">
        <v>356</v>
      </c>
      <c r="FH990">
        <v>0</v>
      </c>
      <c r="FI990">
        <v>292</v>
      </c>
      <c r="FJ990">
        <v>0</v>
      </c>
      <c r="FK990">
        <v>169</v>
      </c>
      <c r="FL990">
        <v>0</v>
      </c>
      <c r="FM990">
        <v>80</v>
      </c>
      <c r="FN990">
        <v>0</v>
      </c>
      <c r="FO990">
        <v>0</v>
      </c>
      <c r="FP990">
        <v>0</v>
      </c>
    </row>
    <row r="991" spans="1:172" x14ac:dyDescent="0.2">
      <c r="A991">
        <v>12682</v>
      </c>
      <c r="B991" t="s">
        <v>864</v>
      </c>
      <c r="C991" t="s">
        <v>56</v>
      </c>
      <c r="D991" t="s">
        <v>625</v>
      </c>
      <c r="E991">
        <v>2010</v>
      </c>
      <c r="F991">
        <v>10</v>
      </c>
      <c r="G991" t="s">
        <v>785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10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4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5.4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v>0</v>
      </c>
      <c r="BH991">
        <v>0</v>
      </c>
      <c r="BI991">
        <v>0</v>
      </c>
      <c r="BJ991">
        <v>0</v>
      </c>
      <c r="BK991">
        <v>0</v>
      </c>
      <c r="BL991">
        <v>0</v>
      </c>
      <c r="BM991">
        <v>0</v>
      </c>
      <c r="BN991">
        <v>0</v>
      </c>
      <c r="BO991">
        <v>0</v>
      </c>
      <c r="BP991">
        <v>0</v>
      </c>
      <c r="BQ991">
        <v>0</v>
      </c>
      <c r="BR991">
        <v>0</v>
      </c>
      <c r="BS991">
        <v>0</v>
      </c>
      <c r="BT991">
        <v>0</v>
      </c>
      <c r="BU991">
        <v>0</v>
      </c>
      <c r="BV991">
        <v>0</v>
      </c>
      <c r="BW991">
        <v>0</v>
      </c>
      <c r="BX991">
        <v>0</v>
      </c>
      <c r="BY991">
        <v>0</v>
      </c>
      <c r="BZ991">
        <v>0</v>
      </c>
      <c r="CA991">
        <v>0</v>
      </c>
      <c r="CB991">
        <v>0</v>
      </c>
      <c r="CC991">
        <v>0</v>
      </c>
      <c r="CD991">
        <v>0</v>
      </c>
      <c r="CE991">
        <v>0</v>
      </c>
      <c r="CF991">
        <v>0</v>
      </c>
      <c r="CG991">
        <v>0</v>
      </c>
      <c r="CH991">
        <v>0</v>
      </c>
      <c r="CI991">
        <v>0</v>
      </c>
      <c r="CJ991">
        <v>8</v>
      </c>
      <c r="CK991">
        <v>0</v>
      </c>
      <c r="CL991">
        <v>0</v>
      </c>
      <c r="CM991">
        <v>0</v>
      </c>
      <c r="CN991">
        <v>0</v>
      </c>
      <c r="CO991">
        <v>0</v>
      </c>
      <c r="CP991">
        <v>0</v>
      </c>
      <c r="CQ991">
        <v>0</v>
      </c>
      <c r="CR991">
        <v>0</v>
      </c>
      <c r="CS991">
        <v>0</v>
      </c>
      <c r="CT991">
        <v>4.25</v>
      </c>
      <c r="CU991">
        <v>0</v>
      </c>
      <c r="CV991">
        <v>0</v>
      </c>
      <c r="CW991">
        <v>0</v>
      </c>
      <c r="CX991">
        <v>0</v>
      </c>
      <c r="CY991">
        <v>0</v>
      </c>
      <c r="CZ991">
        <v>0</v>
      </c>
      <c r="DA991">
        <v>0</v>
      </c>
      <c r="DB991">
        <v>0</v>
      </c>
      <c r="DC991">
        <v>0</v>
      </c>
      <c r="DD991">
        <v>0</v>
      </c>
      <c r="DE991">
        <v>0</v>
      </c>
      <c r="DF991">
        <v>0</v>
      </c>
      <c r="DG991">
        <v>0</v>
      </c>
      <c r="DH991">
        <v>0</v>
      </c>
      <c r="DI991">
        <v>0</v>
      </c>
      <c r="DJ991">
        <v>0</v>
      </c>
      <c r="DK991">
        <v>0</v>
      </c>
      <c r="DL991">
        <v>0</v>
      </c>
      <c r="DM991">
        <v>0</v>
      </c>
      <c r="DN991">
        <v>0</v>
      </c>
      <c r="DO991">
        <v>0</v>
      </c>
      <c r="DP991">
        <v>0</v>
      </c>
      <c r="DQ991">
        <v>0</v>
      </c>
      <c r="DR991">
        <v>0</v>
      </c>
      <c r="DS991">
        <v>0</v>
      </c>
      <c r="DT991">
        <v>0</v>
      </c>
      <c r="DU991">
        <v>0</v>
      </c>
      <c r="DV991">
        <v>0</v>
      </c>
      <c r="DW991">
        <v>0</v>
      </c>
      <c r="DX991">
        <v>0</v>
      </c>
      <c r="DY991">
        <v>0</v>
      </c>
      <c r="DZ991">
        <v>4</v>
      </c>
      <c r="EA991">
        <v>0</v>
      </c>
      <c r="EB991">
        <v>0</v>
      </c>
      <c r="EC991">
        <v>0</v>
      </c>
      <c r="ED991">
        <v>0</v>
      </c>
      <c r="EE991">
        <v>0</v>
      </c>
      <c r="EF991">
        <v>0</v>
      </c>
      <c r="EG991">
        <v>0</v>
      </c>
      <c r="EH991">
        <v>0</v>
      </c>
      <c r="EI991">
        <v>0</v>
      </c>
      <c r="EJ991">
        <v>0</v>
      </c>
      <c r="EK991">
        <v>0</v>
      </c>
      <c r="EL991">
        <v>0.5</v>
      </c>
      <c r="EM991">
        <v>0</v>
      </c>
      <c r="EN991">
        <v>0</v>
      </c>
      <c r="EO991">
        <v>0</v>
      </c>
      <c r="EP991">
        <v>0</v>
      </c>
      <c r="EQ991">
        <v>0</v>
      </c>
      <c r="ER991">
        <v>0</v>
      </c>
      <c r="ES991">
        <v>0</v>
      </c>
      <c r="ET991">
        <v>0</v>
      </c>
      <c r="EU991">
        <v>0</v>
      </c>
      <c r="EV991">
        <v>0</v>
      </c>
      <c r="EW991">
        <v>0</v>
      </c>
      <c r="EX991">
        <v>0</v>
      </c>
      <c r="EY991">
        <v>0</v>
      </c>
      <c r="EZ991">
        <v>0</v>
      </c>
      <c r="FA991">
        <v>0</v>
      </c>
      <c r="FB991">
        <v>0</v>
      </c>
      <c r="FC991">
        <v>0</v>
      </c>
      <c r="FD991">
        <v>0</v>
      </c>
      <c r="FE991">
        <v>0</v>
      </c>
      <c r="FF991">
        <v>89</v>
      </c>
      <c r="FG991">
        <v>0</v>
      </c>
      <c r="FH991">
        <v>62</v>
      </c>
      <c r="FI991">
        <v>0</v>
      </c>
      <c r="FJ991">
        <v>52</v>
      </c>
      <c r="FK991">
        <v>0</v>
      </c>
      <c r="FL991">
        <v>30</v>
      </c>
      <c r="FM991">
        <v>0</v>
      </c>
      <c r="FN991">
        <v>12</v>
      </c>
      <c r="FO991">
        <v>0</v>
      </c>
      <c r="FP991">
        <v>4</v>
      </c>
    </row>
    <row r="992" spans="1:172" x14ac:dyDescent="0.2">
      <c r="A992">
        <v>12690</v>
      </c>
      <c r="B992" t="s">
        <v>1023</v>
      </c>
      <c r="C992" t="s">
        <v>81</v>
      </c>
      <c r="D992" t="s">
        <v>624</v>
      </c>
      <c r="E992">
        <v>2004</v>
      </c>
      <c r="F992">
        <v>16</v>
      </c>
      <c r="G992" t="s">
        <v>769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0.35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v>0</v>
      </c>
      <c r="BH992">
        <v>0</v>
      </c>
      <c r="BI992">
        <v>0</v>
      </c>
      <c r="BJ992">
        <v>0</v>
      </c>
      <c r="BK992">
        <v>0</v>
      </c>
      <c r="BL992">
        <v>0</v>
      </c>
      <c r="BM992">
        <v>0</v>
      </c>
      <c r="BN992">
        <v>0</v>
      </c>
      <c r="BO992">
        <v>0</v>
      </c>
      <c r="BP992">
        <v>0</v>
      </c>
      <c r="BQ992">
        <v>0</v>
      </c>
      <c r="BR992">
        <v>0</v>
      </c>
      <c r="BS992">
        <v>0</v>
      </c>
      <c r="BT992">
        <v>0</v>
      </c>
      <c r="BU992">
        <v>0</v>
      </c>
      <c r="BV992">
        <v>0</v>
      </c>
      <c r="BW992">
        <v>0</v>
      </c>
      <c r="BX992">
        <v>0</v>
      </c>
      <c r="BY992">
        <v>0</v>
      </c>
      <c r="BZ992">
        <v>0</v>
      </c>
      <c r="CA992">
        <v>0</v>
      </c>
      <c r="CB992">
        <v>0</v>
      </c>
      <c r="CC992">
        <v>0</v>
      </c>
      <c r="CD992">
        <v>0</v>
      </c>
      <c r="CE992">
        <v>0</v>
      </c>
      <c r="CF992">
        <v>0</v>
      </c>
      <c r="CG992">
        <v>0</v>
      </c>
      <c r="CH992">
        <v>0</v>
      </c>
      <c r="CI992">
        <v>0</v>
      </c>
      <c r="CJ992">
        <v>0</v>
      </c>
      <c r="CK992">
        <v>0</v>
      </c>
      <c r="CL992">
        <v>0</v>
      </c>
      <c r="CM992">
        <v>0</v>
      </c>
      <c r="CN992">
        <v>0</v>
      </c>
      <c r="CO992">
        <v>0</v>
      </c>
      <c r="CP992">
        <v>0</v>
      </c>
      <c r="CQ992">
        <v>0</v>
      </c>
      <c r="CR992">
        <v>0</v>
      </c>
      <c r="CS992">
        <v>0</v>
      </c>
      <c r="CT992">
        <v>0</v>
      </c>
      <c r="CU992">
        <v>0</v>
      </c>
      <c r="CV992">
        <v>0</v>
      </c>
      <c r="CW992">
        <v>0</v>
      </c>
      <c r="CX992">
        <v>0</v>
      </c>
      <c r="CY992">
        <v>0</v>
      </c>
      <c r="CZ992">
        <v>0</v>
      </c>
      <c r="DA992">
        <v>0</v>
      </c>
      <c r="DB992">
        <v>0</v>
      </c>
      <c r="DC992">
        <v>0</v>
      </c>
      <c r="DD992">
        <v>0</v>
      </c>
      <c r="DE992">
        <v>0</v>
      </c>
      <c r="DF992">
        <v>0</v>
      </c>
      <c r="DG992">
        <v>0</v>
      </c>
      <c r="DH992">
        <v>0</v>
      </c>
      <c r="DI992">
        <v>0</v>
      </c>
      <c r="DJ992">
        <v>0</v>
      </c>
      <c r="DK992">
        <v>0</v>
      </c>
      <c r="DL992">
        <v>0</v>
      </c>
      <c r="DM992">
        <v>0</v>
      </c>
      <c r="DN992">
        <v>0</v>
      </c>
      <c r="DO992">
        <v>0</v>
      </c>
      <c r="DP992">
        <v>0</v>
      </c>
      <c r="DQ992">
        <v>0</v>
      </c>
      <c r="DR992">
        <v>0</v>
      </c>
      <c r="DS992">
        <v>0</v>
      </c>
      <c r="DT992">
        <v>0</v>
      </c>
      <c r="DU992">
        <v>0</v>
      </c>
      <c r="DV992">
        <v>0</v>
      </c>
      <c r="DW992">
        <v>0</v>
      </c>
      <c r="DX992">
        <v>0</v>
      </c>
      <c r="DY992">
        <v>0</v>
      </c>
      <c r="DZ992">
        <v>0</v>
      </c>
      <c r="EA992">
        <v>0</v>
      </c>
      <c r="EB992">
        <v>0</v>
      </c>
      <c r="EC992">
        <v>0</v>
      </c>
      <c r="ED992">
        <v>0</v>
      </c>
      <c r="EE992">
        <v>0</v>
      </c>
      <c r="EF992">
        <v>0</v>
      </c>
      <c r="EG992">
        <v>0</v>
      </c>
      <c r="EH992">
        <v>0</v>
      </c>
      <c r="EI992">
        <v>0</v>
      </c>
      <c r="EJ992">
        <v>0</v>
      </c>
      <c r="EK992">
        <v>0</v>
      </c>
      <c r="EL992">
        <v>0</v>
      </c>
      <c r="EM992">
        <v>0</v>
      </c>
      <c r="EN992">
        <v>0</v>
      </c>
      <c r="EO992">
        <v>0</v>
      </c>
      <c r="EP992">
        <v>0</v>
      </c>
      <c r="EQ992">
        <v>0</v>
      </c>
      <c r="ER992">
        <v>0</v>
      </c>
      <c r="ES992">
        <v>0</v>
      </c>
      <c r="ET992">
        <v>0</v>
      </c>
      <c r="EU992">
        <v>0</v>
      </c>
      <c r="EV992">
        <v>0</v>
      </c>
      <c r="EW992">
        <v>0</v>
      </c>
      <c r="EX992">
        <v>0</v>
      </c>
      <c r="EY992">
        <v>0</v>
      </c>
      <c r="EZ992">
        <v>0</v>
      </c>
      <c r="FA992">
        <v>0</v>
      </c>
      <c r="FB992">
        <v>0</v>
      </c>
      <c r="FC992">
        <v>0</v>
      </c>
      <c r="FD992">
        <v>0</v>
      </c>
      <c r="FE992">
        <v>550</v>
      </c>
      <c r="FF992">
        <v>0</v>
      </c>
      <c r="FG992">
        <v>338</v>
      </c>
      <c r="FH992">
        <v>0</v>
      </c>
      <c r="FI992">
        <v>276</v>
      </c>
      <c r="FJ992">
        <v>0</v>
      </c>
      <c r="FK992">
        <v>0</v>
      </c>
      <c r="FL992">
        <v>0</v>
      </c>
      <c r="FM992">
        <v>0</v>
      </c>
      <c r="FN992">
        <v>0</v>
      </c>
      <c r="FO992">
        <v>0</v>
      </c>
      <c r="FP992">
        <v>0</v>
      </c>
    </row>
    <row r="993" spans="1:172" x14ac:dyDescent="0.2">
      <c r="A993">
        <v>12713</v>
      </c>
      <c r="B993" t="s">
        <v>950</v>
      </c>
      <c r="C993" t="s">
        <v>87</v>
      </c>
      <c r="D993" t="s">
        <v>625</v>
      </c>
      <c r="E993">
        <v>1973</v>
      </c>
      <c r="F993">
        <v>47</v>
      </c>
      <c r="G993" t="s">
        <v>772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v>0</v>
      </c>
      <c r="BH993">
        <v>0</v>
      </c>
      <c r="BI993">
        <v>0</v>
      </c>
      <c r="BJ993">
        <v>0</v>
      </c>
      <c r="BK993">
        <v>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0</v>
      </c>
      <c r="BR993">
        <v>0</v>
      </c>
      <c r="BS993">
        <v>0</v>
      </c>
      <c r="BT993">
        <v>0</v>
      </c>
      <c r="BU993">
        <v>0</v>
      </c>
      <c r="BV993">
        <v>0</v>
      </c>
      <c r="BW993">
        <v>0</v>
      </c>
      <c r="BX993">
        <v>0</v>
      </c>
      <c r="BY993">
        <v>0</v>
      </c>
      <c r="BZ993">
        <v>0</v>
      </c>
      <c r="CA993">
        <v>0</v>
      </c>
      <c r="CB993">
        <v>0</v>
      </c>
      <c r="CC993">
        <v>0</v>
      </c>
      <c r="CD993">
        <v>0</v>
      </c>
      <c r="CE993">
        <v>0</v>
      </c>
      <c r="CF993">
        <v>0</v>
      </c>
      <c r="CG993">
        <v>0</v>
      </c>
      <c r="CH993">
        <v>0</v>
      </c>
      <c r="CI993">
        <v>0</v>
      </c>
      <c r="CJ993">
        <v>0</v>
      </c>
      <c r="CK993">
        <v>0</v>
      </c>
      <c r="CL993">
        <v>0</v>
      </c>
      <c r="CM993">
        <v>0</v>
      </c>
      <c r="CN993">
        <v>0</v>
      </c>
      <c r="CO993">
        <v>0</v>
      </c>
      <c r="CP993">
        <v>0</v>
      </c>
      <c r="CQ993">
        <v>0</v>
      </c>
      <c r="CR993">
        <v>0</v>
      </c>
      <c r="CS993">
        <v>0</v>
      </c>
      <c r="CT993">
        <v>0</v>
      </c>
      <c r="CU993">
        <v>0</v>
      </c>
      <c r="CV993">
        <v>0</v>
      </c>
      <c r="CW993">
        <v>0</v>
      </c>
      <c r="CX993">
        <v>0</v>
      </c>
      <c r="CY993">
        <v>0</v>
      </c>
      <c r="CZ993">
        <v>0</v>
      </c>
      <c r="DA993">
        <v>0</v>
      </c>
      <c r="DB993">
        <v>0</v>
      </c>
      <c r="DC993">
        <v>0</v>
      </c>
      <c r="DD993">
        <v>0</v>
      </c>
      <c r="DE993">
        <v>0</v>
      </c>
      <c r="DF993">
        <v>0</v>
      </c>
      <c r="DG993">
        <v>0</v>
      </c>
      <c r="DH993">
        <v>0</v>
      </c>
      <c r="DI993">
        <v>0</v>
      </c>
      <c r="DJ993">
        <v>0</v>
      </c>
      <c r="DK993">
        <v>0</v>
      </c>
      <c r="DL993">
        <v>0</v>
      </c>
      <c r="DM993">
        <v>0</v>
      </c>
      <c r="DN993">
        <v>0</v>
      </c>
      <c r="DO993">
        <v>0</v>
      </c>
      <c r="DP993">
        <v>0</v>
      </c>
      <c r="DQ993">
        <v>0</v>
      </c>
      <c r="DR993">
        <v>0</v>
      </c>
      <c r="DS993">
        <v>0</v>
      </c>
      <c r="DT993">
        <v>0</v>
      </c>
      <c r="DU993">
        <v>0</v>
      </c>
      <c r="DV993">
        <v>0</v>
      </c>
      <c r="DW993">
        <v>0</v>
      </c>
      <c r="DX993">
        <v>0</v>
      </c>
      <c r="DY993">
        <v>0</v>
      </c>
      <c r="DZ993">
        <v>0</v>
      </c>
      <c r="EA993">
        <v>0</v>
      </c>
      <c r="EB993">
        <v>0</v>
      </c>
      <c r="EC993">
        <v>0</v>
      </c>
      <c r="ED993">
        <v>0</v>
      </c>
      <c r="EE993">
        <v>0</v>
      </c>
      <c r="EF993">
        <v>0</v>
      </c>
      <c r="EG993">
        <v>0</v>
      </c>
      <c r="EH993">
        <v>0</v>
      </c>
      <c r="EI993">
        <v>0</v>
      </c>
      <c r="EJ993">
        <v>0</v>
      </c>
      <c r="EK993">
        <v>0</v>
      </c>
      <c r="EL993">
        <v>0</v>
      </c>
      <c r="EM993">
        <v>0</v>
      </c>
      <c r="EN993">
        <v>4</v>
      </c>
      <c r="EO993">
        <v>0</v>
      </c>
      <c r="EP993">
        <v>0</v>
      </c>
      <c r="EQ993">
        <v>0</v>
      </c>
      <c r="ER993">
        <v>0</v>
      </c>
      <c r="ES993">
        <v>0</v>
      </c>
      <c r="ET993">
        <v>0</v>
      </c>
      <c r="EU993">
        <v>0</v>
      </c>
      <c r="EV993">
        <v>0</v>
      </c>
      <c r="EW993">
        <v>0</v>
      </c>
      <c r="EX993">
        <v>0</v>
      </c>
      <c r="EY993">
        <v>0</v>
      </c>
      <c r="EZ993">
        <v>0</v>
      </c>
      <c r="FA993">
        <v>0</v>
      </c>
      <c r="FB993">
        <v>0</v>
      </c>
      <c r="FC993">
        <v>8</v>
      </c>
      <c r="FD993">
        <v>0</v>
      </c>
      <c r="FE993">
        <v>0</v>
      </c>
      <c r="FF993">
        <v>0</v>
      </c>
      <c r="FG993">
        <v>0</v>
      </c>
      <c r="FH993">
        <v>0</v>
      </c>
      <c r="FI993">
        <v>0</v>
      </c>
      <c r="FJ993">
        <v>0</v>
      </c>
      <c r="FK993">
        <v>0</v>
      </c>
      <c r="FL993">
        <v>0</v>
      </c>
      <c r="FM993">
        <v>0</v>
      </c>
      <c r="FN993">
        <v>0</v>
      </c>
      <c r="FO993">
        <v>0</v>
      </c>
      <c r="FP993">
        <v>0</v>
      </c>
    </row>
    <row r="994" spans="1:172" x14ac:dyDescent="0.2">
      <c r="A994">
        <v>12715</v>
      </c>
      <c r="B994" t="s">
        <v>1024</v>
      </c>
      <c r="C994" t="s">
        <v>56</v>
      </c>
      <c r="D994" t="s">
        <v>624</v>
      </c>
      <c r="E994">
        <v>2007</v>
      </c>
      <c r="F994">
        <v>13</v>
      </c>
      <c r="G994" t="s">
        <v>781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2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0.4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v>0</v>
      </c>
      <c r="BH994">
        <v>0</v>
      </c>
      <c r="BI994">
        <v>0</v>
      </c>
      <c r="BJ994">
        <v>0</v>
      </c>
      <c r="BK994">
        <v>0</v>
      </c>
      <c r="BL994">
        <v>0</v>
      </c>
      <c r="BM994">
        <v>0</v>
      </c>
      <c r="BN994">
        <v>0</v>
      </c>
      <c r="BO994">
        <v>0</v>
      </c>
      <c r="BP994">
        <v>0</v>
      </c>
      <c r="BQ994">
        <v>0</v>
      </c>
      <c r="BR994">
        <v>0</v>
      </c>
      <c r="BS994">
        <v>0</v>
      </c>
      <c r="BT994">
        <v>0</v>
      </c>
      <c r="BU994">
        <v>0</v>
      </c>
      <c r="BV994">
        <v>0</v>
      </c>
      <c r="BW994">
        <v>0</v>
      </c>
      <c r="BX994">
        <v>0</v>
      </c>
      <c r="BY994">
        <v>0</v>
      </c>
      <c r="BZ994">
        <v>0</v>
      </c>
      <c r="CA994">
        <v>0</v>
      </c>
      <c r="CB994">
        <v>0</v>
      </c>
      <c r="CC994">
        <v>0</v>
      </c>
      <c r="CD994">
        <v>0</v>
      </c>
      <c r="CE994">
        <v>0</v>
      </c>
      <c r="CF994">
        <v>0</v>
      </c>
      <c r="CG994">
        <v>0</v>
      </c>
      <c r="CH994">
        <v>0</v>
      </c>
      <c r="CI994">
        <v>0</v>
      </c>
      <c r="CJ994">
        <v>0</v>
      </c>
      <c r="CK994">
        <v>0</v>
      </c>
      <c r="CL994">
        <v>0</v>
      </c>
      <c r="CM994">
        <v>0</v>
      </c>
      <c r="CN994">
        <v>0</v>
      </c>
      <c r="CO994">
        <v>0</v>
      </c>
      <c r="CP994">
        <v>0</v>
      </c>
      <c r="CQ994">
        <v>0</v>
      </c>
      <c r="CR994">
        <v>0</v>
      </c>
      <c r="CS994">
        <v>0</v>
      </c>
      <c r="CT994">
        <v>0</v>
      </c>
      <c r="CU994">
        <v>0</v>
      </c>
      <c r="CV994">
        <v>0</v>
      </c>
      <c r="CW994">
        <v>0</v>
      </c>
      <c r="CX994">
        <v>0</v>
      </c>
      <c r="CY994">
        <v>0</v>
      </c>
      <c r="CZ994">
        <v>0</v>
      </c>
      <c r="DA994">
        <v>0</v>
      </c>
      <c r="DB994">
        <v>0</v>
      </c>
      <c r="DC994">
        <v>0</v>
      </c>
      <c r="DD994">
        <v>0</v>
      </c>
      <c r="DE994">
        <v>0</v>
      </c>
      <c r="DF994">
        <v>0</v>
      </c>
      <c r="DG994">
        <v>0</v>
      </c>
      <c r="DH994">
        <v>0</v>
      </c>
      <c r="DI994">
        <v>0</v>
      </c>
      <c r="DJ994">
        <v>0</v>
      </c>
      <c r="DK994">
        <v>0</v>
      </c>
      <c r="DL994">
        <v>0</v>
      </c>
      <c r="DM994">
        <v>0</v>
      </c>
      <c r="DN994">
        <v>0</v>
      </c>
      <c r="DO994">
        <v>0</v>
      </c>
      <c r="DP994">
        <v>0</v>
      </c>
      <c r="DQ994">
        <v>0</v>
      </c>
      <c r="DR994">
        <v>0</v>
      </c>
      <c r="DS994">
        <v>0</v>
      </c>
      <c r="DT994">
        <v>0</v>
      </c>
      <c r="DU994">
        <v>0</v>
      </c>
      <c r="DV994">
        <v>0</v>
      </c>
      <c r="DW994">
        <v>0</v>
      </c>
      <c r="DX994">
        <v>0</v>
      </c>
      <c r="DY994">
        <v>0</v>
      </c>
      <c r="DZ994">
        <v>0</v>
      </c>
      <c r="EA994">
        <v>0</v>
      </c>
      <c r="EB994">
        <v>0</v>
      </c>
      <c r="EC994">
        <v>0</v>
      </c>
      <c r="ED994">
        <v>0</v>
      </c>
      <c r="EE994">
        <v>0</v>
      </c>
      <c r="EF994">
        <v>0</v>
      </c>
      <c r="EG994">
        <v>0</v>
      </c>
      <c r="EH994">
        <v>0</v>
      </c>
      <c r="EI994">
        <v>0</v>
      </c>
      <c r="EJ994">
        <v>0</v>
      </c>
      <c r="EK994">
        <v>0</v>
      </c>
      <c r="EL994">
        <v>0</v>
      </c>
      <c r="EM994">
        <v>0</v>
      </c>
      <c r="EN994">
        <v>0</v>
      </c>
      <c r="EO994">
        <v>0</v>
      </c>
      <c r="EP994">
        <v>0</v>
      </c>
      <c r="EQ994">
        <v>0</v>
      </c>
      <c r="ER994">
        <v>0</v>
      </c>
      <c r="ES994">
        <v>0</v>
      </c>
      <c r="ET994">
        <v>0</v>
      </c>
      <c r="EU994">
        <v>0</v>
      </c>
      <c r="EV994">
        <v>0</v>
      </c>
      <c r="EW994">
        <v>0</v>
      </c>
      <c r="EX994">
        <v>0</v>
      </c>
      <c r="EY994">
        <v>0</v>
      </c>
      <c r="EZ994">
        <v>0</v>
      </c>
      <c r="FA994">
        <v>0</v>
      </c>
      <c r="FB994">
        <v>0</v>
      </c>
      <c r="FC994">
        <v>0</v>
      </c>
      <c r="FD994">
        <v>0</v>
      </c>
      <c r="FE994">
        <v>0</v>
      </c>
      <c r="FF994">
        <v>0</v>
      </c>
      <c r="FG994">
        <v>344</v>
      </c>
      <c r="FH994">
        <v>0</v>
      </c>
      <c r="FI994">
        <v>282</v>
      </c>
      <c r="FJ994">
        <v>0</v>
      </c>
      <c r="FK994">
        <v>163</v>
      </c>
      <c r="FL994">
        <v>0</v>
      </c>
      <c r="FM994">
        <v>0</v>
      </c>
      <c r="FN994">
        <v>0</v>
      </c>
      <c r="FO994">
        <v>0</v>
      </c>
      <c r="FP994">
        <v>0</v>
      </c>
    </row>
    <row r="995" spans="1:172" x14ac:dyDescent="0.2">
      <c r="A995">
        <v>12724</v>
      </c>
      <c r="B995" t="s">
        <v>867</v>
      </c>
      <c r="C995" t="s">
        <v>56</v>
      </c>
      <c r="D995" t="s">
        <v>625</v>
      </c>
      <c r="E995">
        <v>2009</v>
      </c>
      <c r="F995">
        <v>11</v>
      </c>
      <c r="G995" t="s">
        <v>782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4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4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v>0</v>
      </c>
      <c r="BH995">
        <v>0</v>
      </c>
      <c r="BI995">
        <v>0</v>
      </c>
      <c r="BJ995">
        <v>0</v>
      </c>
      <c r="BK995">
        <v>0</v>
      </c>
      <c r="BL995">
        <v>0</v>
      </c>
      <c r="BM995">
        <v>0</v>
      </c>
      <c r="BN995">
        <v>0</v>
      </c>
      <c r="BO995">
        <v>0</v>
      </c>
      <c r="BP995">
        <v>0</v>
      </c>
      <c r="BQ995">
        <v>0</v>
      </c>
      <c r="BR995">
        <v>0</v>
      </c>
      <c r="BS995">
        <v>0</v>
      </c>
      <c r="BT995">
        <v>0</v>
      </c>
      <c r="BU995">
        <v>0</v>
      </c>
      <c r="BV995">
        <v>0</v>
      </c>
      <c r="BW995">
        <v>5</v>
      </c>
      <c r="BX995">
        <v>0</v>
      </c>
      <c r="BY995">
        <v>0</v>
      </c>
      <c r="BZ995">
        <v>0</v>
      </c>
      <c r="CA995">
        <v>0</v>
      </c>
      <c r="CB995">
        <v>0</v>
      </c>
      <c r="CC995">
        <v>0</v>
      </c>
      <c r="CD995">
        <v>0</v>
      </c>
      <c r="CE995">
        <v>0</v>
      </c>
      <c r="CF995">
        <v>0</v>
      </c>
      <c r="CG995">
        <v>0</v>
      </c>
      <c r="CH995">
        <v>0</v>
      </c>
      <c r="CI995">
        <v>6.5</v>
      </c>
      <c r="CJ995">
        <v>0</v>
      </c>
      <c r="CK995">
        <v>0</v>
      </c>
      <c r="CL995">
        <v>0</v>
      </c>
      <c r="CM995">
        <v>0</v>
      </c>
      <c r="CN995">
        <v>0</v>
      </c>
      <c r="CO995">
        <v>0</v>
      </c>
      <c r="CP995">
        <v>0</v>
      </c>
      <c r="CQ995">
        <v>0</v>
      </c>
      <c r="CR995">
        <v>0</v>
      </c>
      <c r="CS995">
        <v>0</v>
      </c>
      <c r="CT995">
        <v>0</v>
      </c>
      <c r="CU995">
        <v>0</v>
      </c>
      <c r="CV995">
        <v>0</v>
      </c>
      <c r="CW995">
        <v>0</v>
      </c>
      <c r="CX995">
        <v>0</v>
      </c>
      <c r="CY995">
        <v>0</v>
      </c>
      <c r="CZ995">
        <v>0</v>
      </c>
      <c r="DA995">
        <v>0</v>
      </c>
      <c r="DB995">
        <v>0</v>
      </c>
      <c r="DC995">
        <v>0</v>
      </c>
      <c r="DD995">
        <v>0</v>
      </c>
      <c r="DE995">
        <v>0</v>
      </c>
      <c r="DF995">
        <v>0</v>
      </c>
      <c r="DG995">
        <v>0</v>
      </c>
      <c r="DH995">
        <v>0</v>
      </c>
      <c r="DI995">
        <v>0</v>
      </c>
      <c r="DJ995">
        <v>0</v>
      </c>
      <c r="DK995">
        <v>0</v>
      </c>
      <c r="DL995">
        <v>0</v>
      </c>
      <c r="DM995">
        <v>0</v>
      </c>
      <c r="DN995">
        <v>0</v>
      </c>
      <c r="DO995">
        <v>0</v>
      </c>
      <c r="DP995">
        <v>0</v>
      </c>
      <c r="DQ995">
        <v>0</v>
      </c>
      <c r="DR995">
        <v>0</v>
      </c>
      <c r="DS995">
        <v>0</v>
      </c>
      <c r="DT995">
        <v>0</v>
      </c>
      <c r="DU995">
        <v>0</v>
      </c>
      <c r="DV995">
        <v>0</v>
      </c>
      <c r="DW995">
        <v>0</v>
      </c>
      <c r="DX995">
        <v>0</v>
      </c>
      <c r="DY995">
        <v>0</v>
      </c>
      <c r="DZ995">
        <v>1</v>
      </c>
      <c r="EA995">
        <v>0</v>
      </c>
      <c r="EB995">
        <v>0</v>
      </c>
      <c r="EC995">
        <v>0</v>
      </c>
      <c r="ED995">
        <v>0</v>
      </c>
      <c r="EE995">
        <v>0</v>
      </c>
      <c r="EF995">
        <v>0</v>
      </c>
      <c r="EG995">
        <v>0</v>
      </c>
      <c r="EH995">
        <v>0</v>
      </c>
      <c r="EI995">
        <v>0</v>
      </c>
      <c r="EJ995">
        <v>0</v>
      </c>
      <c r="EK995">
        <v>0</v>
      </c>
      <c r="EL995">
        <v>0</v>
      </c>
      <c r="EM995">
        <v>0</v>
      </c>
      <c r="EN995">
        <v>0</v>
      </c>
      <c r="EO995">
        <v>0</v>
      </c>
      <c r="EP995">
        <v>0</v>
      </c>
      <c r="EQ995">
        <v>0</v>
      </c>
      <c r="ER995">
        <v>0</v>
      </c>
      <c r="ES995">
        <v>0</v>
      </c>
      <c r="ET995">
        <v>0</v>
      </c>
      <c r="EU995">
        <v>0</v>
      </c>
      <c r="EV995">
        <v>0</v>
      </c>
      <c r="EW995">
        <v>0</v>
      </c>
      <c r="EX995">
        <v>0</v>
      </c>
      <c r="EY995">
        <v>0</v>
      </c>
      <c r="EZ995">
        <v>0</v>
      </c>
      <c r="FA995">
        <v>0</v>
      </c>
      <c r="FB995">
        <v>0</v>
      </c>
      <c r="FC995">
        <v>0</v>
      </c>
      <c r="FD995">
        <v>0</v>
      </c>
      <c r="FE995">
        <v>0</v>
      </c>
      <c r="FF995">
        <v>99</v>
      </c>
      <c r="FG995">
        <v>0</v>
      </c>
      <c r="FH995">
        <v>61</v>
      </c>
      <c r="FI995">
        <v>0</v>
      </c>
      <c r="FJ995">
        <v>49</v>
      </c>
      <c r="FK995">
        <v>0</v>
      </c>
      <c r="FL995">
        <v>29</v>
      </c>
      <c r="FM995">
        <v>0</v>
      </c>
      <c r="FN995">
        <v>11</v>
      </c>
      <c r="FO995">
        <v>0</v>
      </c>
      <c r="FP995">
        <v>0</v>
      </c>
    </row>
    <row r="996" spans="1:172" x14ac:dyDescent="0.2">
      <c r="A996">
        <v>12767</v>
      </c>
      <c r="B996" t="s">
        <v>922</v>
      </c>
      <c r="C996" t="s">
        <v>78</v>
      </c>
      <c r="D996" t="s">
        <v>624</v>
      </c>
      <c r="E996">
        <v>2005</v>
      </c>
      <c r="F996">
        <v>15</v>
      </c>
      <c r="G996" t="s">
        <v>778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>
        <v>0</v>
      </c>
      <c r="BH996">
        <v>3</v>
      </c>
      <c r="BI996">
        <v>0</v>
      </c>
      <c r="BJ996">
        <v>0</v>
      </c>
      <c r="BK996">
        <v>0</v>
      </c>
      <c r="BL996">
        <v>0</v>
      </c>
      <c r="BM996">
        <v>0</v>
      </c>
      <c r="BN996">
        <v>0</v>
      </c>
      <c r="BO996">
        <v>0</v>
      </c>
      <c r="BP996">
        <v>0</v>
      </c>
      <c r="BQ996">
        <v>0</v>
      </c>
      <c r="BR996">
        <v>0</v>
      </c>
      <c r="BS996">
        <v>0</v>
      </c>
      <c r="BT996">
        <v>0</v>
      </c>
      <c r="BU996">
        <v>0</v>
      </c>
      <c r="BV996">
        <v>0</v>
      </c>
      <c r="BW996">
        <v>0</v>
      </c>
      <c r="BX996">
        <v>0</v>
      </c>
      <c r="BY996">
        <v>0</v>
      </c>
      <c r="BZ996">
        <v>0</v>
      </c>
      <c r="CA996">
        <v>0</v>
      </c>
      <c r="CB996">
        <v>0</v>
      </c>
      <c r="CC996">
        <v>0</v>
      </c>
      <c r="CD996">
        <v>0</v>
      </c>
      <c r="CE996">
        <v>0</v>
      </c>
      <c r="CF996">
        <v>0</v>
      </c>
      <c r="CG996">
        <v>0</v>
      </c>
      <c r="CH996">
        <v>0</v>
      </c>
      <c r="CI996">
        <v>0</v>
      </c>
      <c r="CJ996">
        <v>0</v>
      </c>
      <c r="CK996">
        <v>0</v>
      </c>
      <c r="CL996">
        <v>0</v>
      </c>
      <c r="CM996">
        <v>0</v>
      </c>
      <c r="CN996">
        <v>0</v>
      </c>
      <c r="CO996">
        <v>0</v>
      </c>
      <c r="CP996">
        <v>0</v>
      </c>
      <c r="CQ996">
        <v>0</v>
      </c>
      <c r="CR996">
        <v>0</v>
      </c>
      <c r="CS996">
        <v>0</v>
      </c>
      <c r="CT996">
        <v>0</v>
      </c>
      <c r="CU996">
        <v>0</v>
      </c>
      <c r="CV996">
        <v>0</v>
      </c>
      <c r="CW996">
        <v>0</v>
      </c>
      <c r="CX996">
        <v>0</v>
      </c>
      <c r="CY996">
        <v>0</v>
      </c>
      <c r="CZ996">
        <v>0</v>
      </c>
      <c r="DA996">
        <v>0</v>
      </c>
      <c r="DB996">
        <v>0</v>
      </c>
      <c r="DC996">
        <v>0</v>
      </c>
      <c r="DD996">
        <v>0</v>
      </c>
      <c r="DE996">
        <v>0</v>
      </c>
      <c r="DF996">
        <v>0</v>
      </c>
      <c r="DG996">
        <v>0</v>
      </c>
      <c r="DH996">
        <v>0</v>
      </c>
      <c r="DI996">
        <v>0</v>
      </c>
      <c r="DJ996">
        <v>0</v>
      </c>
      <c r="DK996">
        <v>0</v>
      </c>
      <c r="DL996">
        <v>0</v>
      </c>
      <c r="DM996">
        <v>0</v>
      </c>
      <c r="DN996">
        <v>0</v>
      </c>
      <c r="DO996">
        <v>0</v>
      </c>
      <c r="DP996">
        <v>0</v>
      </c>
      <c r="DQ996">
        <v>0</v>
      </c>
      <c r="DR996">
        <v>0</v>
      </c>
      <c r="DS996">
        <v>0</v>
      </c>
      <c r="DT996">
        <v>0</v>
      </c>
      <c r="DU996">
        <v>0</v>
      </c>
      <c r="DV996">
        <v>0</v>
      </c>
      <c r="DW996">
        <v>0</v>
      </c>
      <c r="DX996">
        <v>0</v>
      </c>
      <c r="DY996">
        <v>0</v>
      </c>
      <c r="DZ996">
        <v>0</v>
      </c>
      <c r="EA996">
        <v>0</v>
      </c>
      <c r="EB996">
        <v>0</v>
      </c>
      <c r="EC996">
        <v>0</v>
      </c>
      <c r="ED996">
        <v>0</v>
      </c>
      <c r="EE996">
        <v>0</v>
      </c>
      <c r="EF996">
        <v>0</v>
      </c>
      <c r="EG996">
        <v>0</v>
      </c>
      <c r="EH996">
        <v>0</v>
      </c>
      <c r="EI996">
        <v>0</v>
      </c>
      <c r="EJ996">
        <v>0</v>
      </c>
      <c r="EK996">
        <v>0</v>
      </c>
      <c r="EL996">
        <v>0</v>
      </c>
      <c r="EM996">
        <v>0</v>
      </c>
      <c r="EN996">
        <v>0</v>
      </c>
      <c r="EO996">
        <v>0</v>
      </c>
      <c r="EP996">
        <v>0</v>
      </c>
      <c r="EQ996">
        <v>0</v>
      </c>
      <c r="ER996">
        <v>0</v>
      </c>
      <c r="ES996">
        <v>0</v>
      </c>
      <c r="ET996">
        <v>0</v>
      </c>
      <c r="EU996">
        <v>0</v>
      </c>
      <c r="EV996">
        <v>0</v>
      </c>
      <c r="EW996">
        <v>0</v>
      </c>
      <c r="EX996">
        <v>0</v>
      </c>
      <c r="EY996">
        <v>0</v>
      </c>
      <c r="EZ996">
        <v>0</v>
      </c>
      <c r="FA996">
        <v>0</v>
      </c>
      <c r="FB996">
        <v>0</v>
      </c>
      <c r="FC996">
        <v>0</v>
      </c>
      <c r="FD996">
        <v>0</v>
      </c>
      <c r="FE996">
        <v>516</v>
      </c>
      <c r="FF996">
        <v>0</v>
      </c>
      <c r="FG996">
        <v>282</v>
      </c>
      <c r="FH996">
        <v>0</v>
      </c>
      <c r="FI996">
        <v>223</v>
      </c>
      <c r="FJ996">
        <v>0</v>
      </c>
      <c r="FK996">
        <v>0</v>
      </c>
      <c r="FL996">
        <v>0</v>
      </c>
      <c r="FM996">
        <v>0</v>
      </c>
      <c r="FN996">
        <v>0</v>
      </c>
      <c r="FO996">
        <v>0</v>
      </c>
      <c r="FP996">
        <v>0</v>
      </c>
    </row>
    <row r="997" spans="1:172" x14ac:dyDescent="0.2">
      <c r="A997">
        <v>12768</v>
      </c>
      <c r="B997" t="s">
        <v>923</v>
      </c>
      <c r="C997" t="s">
        <v>78</v>
      </c>
      <c r="D997" t="s">
        <v>624</v>
      </c>
      <c r="E997">
        <v>2006</v>
      </c>
      <c r="F997">
        <v>14</v>
      </c>
      <c r="G997" t="s">
        <v>780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  <c r="BG997">
        <v>0</v>
      </c>
      <c r="BH997">
        <v>0</v>
      </c>
      <c r="BI997">
        <v>0</v>
      </c>
      <c r="BJ997">
        <v>0.85</v>
      </c>
      <c r="BK997">
        <v>0</v>
      </c>
      <c r="BL997">
        <v>0</v>
      </c>
      <c r="BM997">
        <v>0</v>
      </c>
      <c r="BN997">
        <v>0</v>
      </c>
      <c r="BO997">
        <v>0</v>
      </c>
      <c r="BP997">
        <v>0</v>
      </c>
      <c r="BQ997">
        <v>0</v>
      </c>
      <c r="BR997">
        <v>0</v>
      </c>
      <c r="BS997">
        <v>0</v>
      </c>
      <c r="BT997">
        <v>0</v>
      </c>
      <c r="BU997">
        <v>0</v>
      </c>
      <c r="BV997">
        <v>0</v>
      </c>
      <c r="BW997">
        <v>0</v>
      </c>
      <c r="BX997">
        <v>0</v>
      </c>
      <c r="BY997">
        <v>0</v>
      </c>
      <c r="BZ997">
        <v>0</v>
      </c>
      <c r="CA997">
        <v>0</v>
      </c>
      <c r="CB997">
        <v>0</v>
      </c>
      <c r="CC997">
        <v>0</v>
      </c>
      <c r="CD997">
        <v>0</v>
      </c>
      <c r="CE997">
        <v>0</v>
      </c>
      <c r="CF997">
        <v>0</v>
      </c>
      <c r="CG997">
        <v>0</v>
      </c>
      <c r="CH997">
        <v>0</v>
      </c>
      <c r="CI997">
        <v>0</v>
      </c>
      <c r="CJ997">
        <v>0</v>
      </c>
      <c r="CK997">
        <v>0</v>
      </c>
      <c r="CL997">
        <v>0</v>
      </c>
      <c r="CM997">
        <v>0</v>
      </c>
      <c r="CN997">
        <v>0</v>
      </c>
      <c r="CO997">
        <v>0</v>
      </c>
      <c r="CP997">
        <v>0</v>
      </c>
      <c r="CQ997">
        <v>0</v>
      </c>
      <c r="CR997">
        <v>0</v>
      </c>
      <c r="CS997">
        <v>0</v>
      </c>
      <c r="CT997">
        <v>0</v>
      </c>
      <c r="CU997">
        <v>0</v>
      </c>
      <c r="CV997">
        <v>0</v>
      </c>
      <c r="CW997">
        <v>0</v>
      </c>
      <c r="CX997">
        <v>0</v>
      </c>
      <c r="CY997">
        <v>0</v>
      </c>
      <c r="CZ997">
        <v>0</v>
      </c>
      <c r="DA997">
        <v>0</v>
      </c>
      <c r="DB997">
        <v>0</v>
      </c>
      <c r="DC997">
        <v>0</v>
      </c>
      <c r="DD997">
        <v>0</v>
      </c>
      <c r="DE997">
        <v>0</v>
      </c>
      <c r="DF997">
        <v>0</v>
      </c>
      <c r="DG997">
        <v>0</v>
      </c>
      <c r="DH997">
        <v>0</v>
      </c>
      <c r="DI997">
        <v>0</v>
      </c>
      <c r="DJ997">
        <v>0</v>
      </c>
      <c r="DK997">
        <v>0</v>
      </c>
      <c r="DL997">
        <v>0</v>
      </c>
      <c r="DM997">
        <v>0</v>
      </c>
      <c r="DN997">
        <v>0</v>
      </c>
      <c r="DO997">
        <v>0</v>
      </c>
      <c r="DP997">
        <v>0</v>
      </c>
      <c r="DQ997">
        <v>0</v>
      </c>
      <c r="DR997">
        <v>0</v>
      </c>
      <c r="DS997">
        <v>0</v>
      </c>
      <c r="DT997">
        <v>0</v>
      </c>
      <c r="DU997">
        <v>0</v>
      </c>
      <c r="DV997">
        <v>0</v>
      </c>
      <c r="DW997">
        <v>0</v>
      </c>
      <c r="DX997">
        <v>0</v>
      </c>
      <c r="DY997">
        <v>0</v>
      </c>
      <c r="DZ997">
        <v>0</v>
      </c>
      <c r="EA997">
        <v>0</v>
      </c>
      <c r="EB997">
        <v>0</v>
      </c>
      <c r="EC997">
        <v>0</v>
      </c>
      <c r="ED997">
        <v>0</v>
      </c>
      <c r="EE997">
        <v>0</v>
      </c>
      <c r="EF997">
        <v>0</v>
      </c>
      <c r="EG997">
        <v>0</v>
      </c>
      <c r="EH997">
        <v>0</v>
      </c>
      <c r="EI997">
        <v>0</v>
      </c>
      <c r="EJ997">
        <v>0</v>
      </c>
      <c r="EK997">
        <v>0</v>
      </c>
      <c r="EL997">
        <v>0</v>
      </c>
      <c r="EM997">
        <v>0</v>
      </c>
      <c r="EN997">
        <v>0</v>
      </c>
      <c r="EO997">
        <v>0</v>
      </c>
      <c r="EP997">
        <v>0</v>
      </c>
      <c r="EQ997">
        <v>0</v>
      </c>
      <c r="ER997">
        <v>0</v>
      </c>
      <c r="ES997">
        <v>0</v>
      </c>
      <c r="ET997">
        <v>0</v>
      </c>
      <c r="EU997">
        <v>0</v>
      </c>
      <c r="EV997">
        <v>0</v>
      </c>
      <c r="EW997">
        <v>0</v>
      </c>
      <c r="EX997">
        <v>0</v>
      </c>
      <c r="EY997">
        <v>0</v>
      </c>
      <c r="EZ997">
        <v>0</v>
      </c>
      <c r="FA997">
        <v>0</v>
      </c>
      <c r="FB997">
        <v>0</v>
      </c>
      <c r="FC997">
        <v>0</v>
      </c>
      <c r="FD997">
        <v>0</v>
      </c>
      <c r="FE997">
        <v>0</v>
      </c>
      <c r="FF997">
        <v>0</v>
      </c>
      <c r="FG997">
        <v>332</v>
      </c>
      <c r="FH997">
        <v>0</v>
      </c>
      <c r="FI997">
        <v>270</v>
      </c>
      <c r="FJ997">
        <v>0</v>
      </c>
      <c r="FK997">
        <v>157</v>
      </c>
      <c r="FL997">
        <v>0</v>
      </c>
      <c r="FM997">
        <v>0</v>
      </c>
      <c r="FN997">
        <v>0</v>
      </c>
      <c r="FO997">
        <v>0</v>
      </c>
      <c r="FP997">
        <v>0</v>
      </c>
    </row>
    <row r="998" spans="1:172" x14ac:dyDescent="0.2">
      <c r="A998">
        <v>12782</v>
      </c>
      <c r="B998" t="s">
        <v>927</v>
      </c>
      <c r="C998" t="s">
        <v>87</v>
      </c>
      <c r="D998" t="s">
        <v>625</v>
      </c>
      <c r="E998">
        <v>1997</v>
      </c>
      <c r="F998">
        <v>23</v>
      </c>
      <c r="G998" t="s">
        <v>773</v>
      </c>
      <c r="H998">
        <v>0</v>
      </c>
      <c r="I998">
        <v>1791</v>
      </c>
      <c r="J998">
        <v>1125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>
        <v>0</v>
      </c>
      <c r="BH998">
        <v>0</v>
      </c>
      <c r="BI998">
        <v>0</v>
      </c>
      <c r="BJ998">
        <v>0</v>
      </c>
      <c r="BK998">
        <v>0</v>
      </c>
      <c r="BL998">
        <v>0</v>
      </c>
      <c r="BM998">
        <v>0</v>
      </c>
      <c r="BN998">
        <v>0</v>
      </c>
      <c r="BO998">
        <v>0</v>
      </c>
      <c r="BP998">
        <v>0</v>
      </c>
      <c r="BQ998">
        <v>0</v>
      </c>
      <c r="BR998">
        <v>0</v>
      </c>
      <c r="BS998">
        <v>0</v>
      </c>
      <c r="BT998">
        <v>0</v>
      </c>
      <c r="BU998">
        <v>0</v>
      </c>
      <c r="BV998">
        <v>0</v>
      </c>
      <c r="BW998">
        <v>0</v>
      </c>
      <c r="BX998">
        <v>0</v>
      </c>
      <c r="BY998">
        <v>0</v>
      </c>
      <c r="BZ998">
        <v>0</v>
      </c>
      <c r="CA998">
        <v>0</v>
      </c>
      <c r="CB998">
        <v>0</v>
      </c>
      <c r="CC998">
        <v>0</v>
      </c>
      <c r="CD998">
        <v>0</v>
      </c>
      <c r="CE998">
        <v>0</v>
      </c>
      <c r="CF998">
        <v>0</v>
      </c>
      <c r="CG998">
        <v>0</v>
      </c>
      <c r="CH998">
        <v>0</v>
      </c>
      <c r="CI998">
        <v>0</v>
      </c>
      <c r="CJ998">
        <v>0</v>
      </c>
      <c r="CK998">
        <v>0</v>
      </c>
      <c r="CL998">
        <v>0</v>
      </c>
      <c r="CM998">
        <v>0</v>
      </c>
      <c r="CN998">
        <v>0</v>
      </c>
      <c r="CO998">
        <v>0</v>
      </c>
      <c r="CP998">
        <v>0</v>
      </c>
      <c r="CQ998">
        <v>0</v>
      </c>
      <c r="CR998">
        <v>0</v>
      </c>
      <c r="CS998">
        <v>0</v>
      </c>
      <c r="CT998">
        <v>0</v>
      </c>
      <c r="CU998">
        <v>0</v>
      </c>
      <c r="CV998">
        <v>0</v>
      </c>
      <c r="CW998">
        <v>0</v>
      </c>
      <c r="CX998">
        <v>0</v>
      </c>
      <c r="CY998">
        <v>0</v>
      </c>
      <c r="CZ998">
        <v>0</v>
      </c>
      <c r="DA998">
        <v>0</v>
      </c>
      <c r="DB998">
        <v>0</v>
      </c>
      <c r="DC998">
        <v>0</v>
      </c>
      <c r="DD998">
        <v>0</v>
      </c>
      <c r="DE998">
        <v>0</v>
      </c>
      <c r="DF998">
        <v>0</v>
      </c>
      <c r="DG998">
        <v>0</v>
      </c>
      <c r="DH998">
        <v>0</v>
      </c>
      <c r="DI998">
        <v>0</v>
      </c>
      <c r="DJ998">
        <v>0</v>
      </c>
      <c r="DK998">
        <v>0</v>
      </c>
      <c r="DL998">
        <v>0</v>
      </c>
      <c r="DM998">
        <v>0</v>
      </c>
      <c r="DN998">
        <v>0</v>
      </c>
      <c r="DO998">
        <v>0</v>
      </c>
      <c r="DP998">
        <v>0</v>
      </c>
      <c r="DQ998">
        <v>0</v>
      </c>
      <c r="DR998">
        <v>0</v>
      </c>
      <c r="DS998">
        <v>0</v>
      </c>
      <c r="DT998">
        <v>0</v>
      </c>
      <c r="DU998">
        <v>0</v>
      </c>
      <c r="DV998">
        <v>0</v>
      </c>
      <c r="DW998">
        <v>0</v>
      </c>
      <c r="DX998">
        <v>0</v>
      </c>
      <c r="DY998">
        <v>0</v>
      </c>
      <c r="DZ998">
        <v>0</v>
      </c>
      <c r="EA998">
        <v>0</v>
      </c>
      <c r="EB998">
        <v>0</v>
      </c>
      <c r="EC998">
        <v>0</v>
      </c>
      <c r="ED998">
        <v>0</v>
      </c>
      <c r="EE998">
        <v>0</v>
      </c>
      <c r="EF998">
        <v>0</v>
      </c>
      <c r="EG998">
        <v>0</v>
      </c>
      <c r="EH998">
        <v>0</v>
      </c>
      <c r="EI998">
        <v>0</v>
      </c>
      <c r="EJ998">
        <v>0</v>
      </c>
      <c r="EK998">
        <v>0</v>
      </c>
      <c r="EL998">
        <v>0</v>
      </c>
      <c r="EM998">
        <v>0</v>
      </c>
      <c r="EN998">
        <v>0</v>
      </c>
      <c r="EO998">
        <v>0</v>
      </c>
      <c r="EP998">
        <v>0</v>
      </c>
      <c r="EQ998">
        <v>0</v>
      </c>
      <c r="ER998">
        <v>0</v>
      </c>
      <c r="ES998">
        <v>0</v>
      </c>
      <c r="ET998">
        <v>0</v>
      </c>
      <c r="EU998">
        <v>0</v>
      </c>
      <c r="EV998">
        <v>0</v>
      </c>
      <c r="EW998">
        <v>0</v>
      </c>
      <c r="EX998">
        <v>0</v>
      </c>
      <c r="EY998">
        <v>0</v>
      </c>
      <c r="EZ998">
        <v>0</v>
      </c>
      <c r="FA998">
        <v>0</v>
      </c>
      <c r="FB998">
        <v>0</v>
      </c>
      <c r="FC998">
        <v>0</v>
      </c>
      <c r="FD998">
        <v>0</v>
      </c>
      <c r="FE998">
        <v>0</v>
      </c>
      <c r="FF998">
        <v>60</v>
      </c>
      <c r="FG998">
        <v>0</v>
      </c>
      <c r="FH998">
        <v>0</v>
      </c>
      <c r="FI998">
        <v>0</v>
      </c>
      <c r="FJ998">
        <v>0</v>
      </c>
      <c r="FK998">
        <v>0</v>
      </c>
      <c r="FL998">
        <v>0</v>
      </c>
      <c r="FM998">
        <v>0</v>
      </c>
      <c r="FN998">
        <v>0</v>
      </c>
      <c r="FO998">
        <v>0</v>
      </c>
      <c r="FP998">
        <v>0</v>
      </c>
    </row>
    <row r="999" spans="1:172" x14ac:dyDescent="0.2">
      <c r="A999">
        <v>12785</v>
      </c>
      <c r="B999" t="s">
        <v>872</v>
      </c>
      <c r="C999" t="s">
        <v>74</v>
      </c>
      <c r="D999" t="s">
        <v>625</v>
      </c>
      <c r="E999">
        <v>2008</v>
      </c>
      <c r="F999">
        <v>12</v>
      </c>
      <c r="G999" t="s">
        <v>783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2.75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2.5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v>0</v>
      </c>
      <c r="BG999">
        <v>0</v>
      </c>
      <c r="BH999">
        <v>0</v>
      </c>
      <c r="BI999">
        <v>0</v>
      </c>
      <c r="BJ999">
        <v>0</v>
      </c>
      <c r="BK999">
        <v>0</v>
      </c>
      <c r="BL999">
        <v>0</v>
      </c>
      <c r="BM999">
        <v>1</v>
      </c>
      <c r="BN999">
        <v>0</v>
      </c>
      <c r="BO999">
        <v>0</v>
      </c>
      <c r="BP999">
        <v>0</v>
      </c>
      <c r="BQ999">
        <v>0</v>
      </c>
      <c r="BR999">
        <v>0</v>
      </c>
      <c r="BS999">
        <v>0</v>
      </c>
      <c r="BT999">
        <v>0</v>
      </c>
      <c r="BU999">
        <v>0</v>
      </c>
      <c r="BV999">
        <v>0</v>
      </c>
      <c r="BW999">
        <v>0</v>
      </c>
      <c r="BX999">
        <v>0</v>
      </c>
      <c r="BY999">
        <v>0</v>
      </c>
      <c r="BZ999">
        <v>0</v>
      </c>
      <c r="CA999">
        <v>0</v>
      </c>
      <c r="CB999">
        <v>0</v>
      </c>
      <c r="CC999">
        <v>0</v>
      </c>
      <c r="CD999">
        <v>0</v>
      </c>
      <c r="CE999">
        <v>0</v>
      </c>
      <c r="CF999">
        <v>0</v>
      </c>
      <c r="CG999">
        <v>0</v>
      </c>
      <c r="CH999">
        <v>0</v>
      </c>
      <c r="CI999">
        <v>0</v>
      </c>
      <c r="CJ999">
        <v>0</v>
      </c>
      <c r="CK999">
        <v>0</v>
      </c>
      <c r="CL999">
        <v>0</v>
      </c>
      <c r="CM999">
        <v>0</v>
      </c>
      <c r="CN999">
        <v>0</v>
      </c>
      <c r="CO999">
        <v>0</v>
      </c>
      <c r="CP999">
        <v>0</v>
      </c>
      <c r="CQ999">
        <v>0</v>
      </c>
      <c r="CR999">
        <v>0</v>
      </c>
      <c r="CS999">
        <v>0</v>
      </c>
      <c r="CT999">
        <v>0</v>
      </c>
      <c r="CU999">
        <v>0</v>
      </c>
      <c r="CV999">
        <v>0</v>
      </c>
      <c r="CW999">
        <v>0</v>
      </c>
      <c r="CX999">
        <v>0</v>
      </c>
      <c r="CY999">
        <v>0</v>
      </c>
      <c r="CZ999">
        <v>0</v>
      </c>
      <c r="DA999">
        <v>0</v>
      </c>
      <c r="DB999">
        <v>0</v>
      </c>
      <c r="DC999">
        <v>4</v>
      </c>
      <c r="DD999">
        <v>0</v>
      </c>
      <c r="DE999">
        <v>0</v>
      </c>
      <c r="DF999">
        <v>0</v>
      </c>
      <c r="DG999">
        <v>0</v>
      </c>
      <c r="DH999">
        <v>0</v>
      </c>
      <c r="DI999">
        <v>0</v>
      </c>
      <c r="DJ999">
        <v>0</v>
      </c>
      <c r="DK999">
        <v>0</v>
      </c>
      <c r="DL999">
        <v>0</v>
      </c>
      <c r="DM999">
        <v>0</v>
      </c>
      <c r="DN999">
        <v>0</v>
      </c>
      <c r="DO999">
        <v>0</v>
      </c>
      <c r="DP999">
        <v>0</v>
      </c>
      <c r="DQ999">
        <v>0</v>
      </c>
      <c r="DR999">
        <v>0</v>
      </c>
      <c r="DS999">
        <v>0</v>
      </c>
      <c r="DT999">
        <v>0</v>
      </c>
      <c r="DU999">
        <v>0</v>
      </c>
      <c r="DV999">
        <v>0</v>
      </c>
      <c r="DW999">
        <v>0</v>
      </c>
      <c r="DX999">
        <v>0</v>
      </c>
      <c r="DY999">
        <v>0</v>
      </c>
      <c r="DZ999">
        <v>1</v>
      </c>
      <c r="EA999">
        <v>0</v>
      </c>
      <c r="EB999">
        <v>0</v>
      </c>
      <c r="EC999">
        <v>0</v>
      </c>
      <c r="ED999">
        <v>0</v>
      </c>
      <c r="EE999">
        <v>0</v>
      </c>
      <c r="EF999">
        <v>0</v>
      </c>
      <c r="EG999">
        <v>0</v>
      </c>
      <c r="EH999">
        <v>0</v>
      </c>
      <c r="EI999">
        <v>0</v>
      </c>
      <c r="EJ999">
        <v>0</v>
      </c>
      <c r="EK999">
        <v>0</v>
      </c>
      <c r="EL999">
        <v>0</v>
      </c>
      <c r="EM999">
        <v>0</v>
      </c>
      <c r="EN999">
        <v>0</v>
      </c>
      <c r="EO999">
        <v>0</v>
      </c>
      <c r="EP999">
        <v>0</v>
      </c>
      <c r="EQ999">
        <v>0</v>
      </c>
      <c r="ER999">
        <v>0</v>
      </c>
      <c r="ES999">
        <v>0</v>
      </c>
      <c r="ET999">
        <v>0</v>
      </c>
      <c r="EU999">
        <v>0</v>
      </c>
      <c r="EV999">
        <v>0</v>
      </c>
      <c r="EW999">
        <v>0</v>
      </c>
      <c r="EX999">
        <v>0</v>
      </c>
      <c r="EY999">
        <v>0</v>
      </c>
      <c r="EZ999">
        <v>0</v>
      </c>
      <c r="FA999">
        <v>0</v>
      </c>
      <c r="FB999">
        <v>0</v>
      </c>
      <c r="FC999">
        <v>0</v>
      </c>
      <c r="FD999">
        <v>0</v>
      </c>
      <c r="FE999">
        <v>0</v>
      </c>
      <c r="FF999">
        <v>113</v>
      </c>
      <c r="FG999">
        <v>0</v>
      </c>
      <c r="FH999">
        <v>70</v>
      </c>
      <c r="FI999">
        <v>0</v>
      </c>
      <c r="FJ999">
        <v>61</v>
      </c>
      <c r="FK999">
        <v>0</v>
      </c>
      <c r="FL999">
        <v>38</v>
      </c>
      <c r="FM999">
        <v>0</v>
      </c>
      <c r="FN999">
        <v>19</v>
      </c>
      <c r="FO999">
        <v>0</v>
      </c>
      <c r="FP999">
        <v>0</v>
      </c>
    </row>
    <row r="1000" spans="1:172" x14ac:dyDescent="0.2">
      <c r="A1000">
        <v>12789</v>
      </c>
      <c r="B1000" t="s">
        <v>975</v>
      </c>
      <c r="C1000" t="s">
        <v>34</v>
      </c>
      <c r="D1000" t="s">
        <v>624</v>
      </c>
      <c r="E1000">
        <v>1986</v>
      </c>
      <c r="F1000">
        <v>34</v>
      </c>
      <c r="G1000" t="s">
        <v>773</v>
      </c>
      <c r="H1000">
        <v>0</v>
      </c>
      <c r="I1000">
        <v>0</v>
      </c>
      <c r="J1000">
        <v>31.9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  <c r="BG1000">
        <v>0</v>
      </c>
      <c r="BH1000">
        <v>0</v>
      </c>
      <c r="BI1000">
        <v>0</v>
      </c>
      <c r="BJ1000">
        <v>0</v>
      </c>
      <c r="BK1000">
        <v>0</v>
      </c>
      <c r="BL1000">
        <v>0</v>
      </c>
      <c r="BM1000">
        <v>0</v>
      </c>
      <c r="BN1000">
        <v>0</v>
      </c>
      <c r="BO1000">
        <v>0</v>
      </c>
      <c r="BP1000">
        <v>0</v>
      </c>
      <c r="BQ1000">
        <v>0</v>
      </c>
      <c r="BR1000">
        <v>0</v>
      </c>
      <c r="BS1000">
        <v>0</v>
      </c>
      <c r="BT1000">
        <v>0</v>
      </c>
      <c r="BU1000">
        <v>0</v>
      </c>
      <c r="BV1000">
        <v>0</v>
      </c>
      <c r="BW1000">
        <v>0</v>
      </c>
      <c r="BX1000">
        <v>0</v>
      </c>
      <c r="BY1000">
        <v>0</v>
      </c>
      <c r="BZ1000">
        <v>0</v>
      </c>
      <c r="CA1000">
        <v>0</v>
      </c>
      <c r="CB1000">
        <v>0</v>
      </c>
      <c r="CC1000">
        <v>0</v>
      </c>
      <c r="CD1000">
        <v>0</v>
      </c>
      <c r="CE1000">
        <v>0</v>
      </c>
      <c r="CF1000">
        <v>0</v>
      </c>
      <c r="CG1000">
        <v>0</v>
      </c>
      <c r="CH1000">
        <v>0</v>
      </c>
      <c r="CI1000">
        <v>0</v>
      </c>
      <c r="CJ1000">
        <v>0</v>
      </c>
      <c r="CK1000">
        <v>0</v>
      </c>
      <c r="CL1000">
        <v>0</v>
      </c>
      <c r="CM1000">
        <v>0</v>
      </c>
      <c r="CN1000">
        <v>0</v>
      </c>
      <c r="CO1000">
        <v>0</v>
      </c>
      <c r="CP1000">
        <v>0</v>
      </c>
      <c r="CQ1000">
        <v>0</v>
      </c>
      <c r="CR1000">
        <v>0</v>
      </c>
      <c r="CS1000">
        <v>0</v>
      </c>
      <c r="CT1000">
        <v>0</v>
      </c>
      <c r="CU1000">
        <v>0</v>
      </c>
      <c r="CV1000">
        <v>0</v>
      </c>
      <c r="CW1000">
        <v>0</v>
      </c>
      <c r="CX1000">
        <v>0</v>
      </c>
      <c r="CY1000">
        <v>0</v>
      </c>
      <c r="CZ1000">
        <v>0</v>
      </c>
      <c r="DA1000">
        <v>0</v>
      </c>
      <c r="DB1000">
        <v>0</v>
      </c>
      <c r="DC1000">
        <v>0</v>
      </c>
      <c r="DD1000">
        <v>0</v>
      </c>
      <c r="DE1000">
        <v>0</v>
      </c>
      <c r="DF1000">
        <v>0</v>
      </c>
      <c r="DG1000">
        <v>0</v>
      </c>
      <c r="DH1000">
        <v>0</v>
      </c>
      <c r="DI1000">
        <v>0</v>
      </c>
      <c r="DJ1000">
        <v>0</v>
      </c>
      <c r="DK1000">
        <v>0</v>
      </c>
      <c r="DL1000">
        <v>0</v>
      </c>
      <c r="DM1000">
        <v>0</v>
      </c>
      <c r="DN1000">
        <v>0</v>
      </c>
      <c r="DO1000">
        <v>0</v>
      </c>
      <c r="DP1000">
        <v>0</v>
      </c>
      <c r="DQ1000">
        <v>0</v>
      </c>
      <c r="DR1000">
        <v>0</v>
      </c>
      <c r="DS1000">
        <v>0</v>
      </c>
      <c r="DT1000">
        <v>0</v>
      </c>
      <c r="DU1000">
        <v>0</v>
      </c>
      <c r="DV1000">
        <v>0</v>
      </c>
      <c r="DW1000">
        <v>0</v>
      </c>
      <c r="DX1000">
        <v>0</v>
      </c>
      <c r="DY1000">
        <v>0</v>
      </c>
      <c r="DZ1000">
        <v>0</v>
      </c>
      <c r="EA1000">
        <v>0</v>
      </c>
      <c r="EB1000">
        <v>0</v>
      </c>
      <c r="EC1000">
        <v>0</v>
      </c>
      <c r="ED1000">
        <v>0</v>
      </c>
      <c r="EE1000">
        <v>0</v>
      </c>
      <c r="EF1000">
        <v>0</v>
      </c>
      <c r="EG1000">
        <v>0</v>
      </c>
      <c r="EH1000">
        <v>0</v>
      </c>
      <c r="EI1000">
        <v>0</v>
      </c>
      <c r="EJ1000">
        <v>0</v>
      </c>
      <c r="EK1000">
        <v>0</v>
      </c>
      <c r="EL1000">
        <v>0</v>
      </c>
      <c r="EM1000">
        <v>0</v>
      </c>
      <c r="EN1000">
        <v>0</v>
      </c>
      <c r="EO1000">
        <v>0</v>
      </c>
      <c r="EP1000">
        <v>0</v>
      </c>
      <c r="EQ1000">
        <v>0</v>
      </c>
      <c r="ER1000">
        <v>0</v>
      </c>
      <c r="ES1000">
        <v>0</v>
      </c>
      <c r="ET1000">
        <v>0</v>
      </c>
      <c r="EU1000">
        <v>0</v>
      </c>
      <c r="EV1000">
        <v>0</v>
      </c>
      <c r="EW1000">
        <v>0</v>
      </c>
      <c r="EX1000">
        <v>0</v>
      </c>
      <c r="EY1000">
        <v>0</v>
      </c>
      <c r="EZ1000">
        <v>0</v>
      </c>
      <c r="FA1000">
        <v>0</v>
      </c>
      <c r="FB1000">
        <v>0</v>
      </c>
      <c r="FC1000">
        <v>0</v>
      </c>
      <c r="FD1000">
        <v>0</v>
      </c>
      <c r="FE1000">
        <v>491</v>
      </c>
      <c r="FF1000">
        <v>0</v>
      </c>
      <c r="FG1000">
        <v>0</v>
      </c>
      <c r="FH1000">
        <v>0</v>
      </c>
      <c r="FI1000">
        <v>0</v>
      </c>
      <c r="FJ1000">
        <v>0</v>
      </c>
      <c r="FK1000">
        <v>0</v>
      </c>
      <c r="FL1000">
        <v>0</v>
      </c>
      <c r="FM1000">
        <v>0</v>
      </c>
      <c r="FN1000">
        <v>0</v>
      </c>
      <c r="FO1000">
        <v>0</v>
      </c>
      <c r="FP1000">
        <v>0</v>
      </c>
    </row>
    <row r="1001" spans="1:172" x14ac:dyDescent="0.2">
      <c r="A1001">
        <v>12792</v>
      </c>
      <c r="B1001" t="s">
        <v>878</v>
      </c>
      <c r="C1001" t="s">
        <v>58</v>
      </c>
      <c r="D1001" t="s">
        <v>625</v>
      </c>
      <c r="E1001">
        <v>2003</v>
      </c>
      <c r="F1001">
        <v>17</v>
      </c>
      <c r="G1001" t="s">
        <v>779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5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5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8.5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v>0</v>
      </c>
      <c r="BH1001">
        <v>0</v>
      </c>
      <c r="BI1001">
        <v>0</v>
      </c>
      <c r="BJ1001">
        <v>0</v>
      </c>
      <c r="BK1001">
        <v>0</v>
      </c>
      <c r="BL1001">
        <v>0</v>
      </c>
      <c r="BM1001">
        <v>0</v>
      </c>
      <c r="BN1001">
        <v>0</v>
      </c>
      <c r="BO1001">
        <v>0</v>
      </c>
      <c r="BP1001">
        <v>0</v>
      </c>
      <c r="BQ1001">
        <v>0</v>
      </c>
      <c r="BR1001">
        <v>0</v>
      </c>
      <c r="BS1001">
        <v>0</v>
      </c>
      <c r="BT1001">
        <v>0</v>
      </c>
      <c r="BU1001">
        <v>0</v>
      </c>
      <c r="BV1001">
        <v>0</v>
      </c>
      <c r="BW1001">
        <v>0</v>
      </c>
      <c r="BX1001">
        <v>0</v>
      </c>
      <c r="BY1001">
        <v>0</v>
      </c>
      <c r="BZ1001">
        <v>0</v>
      </c>
      <c r="CA1001">
        <v>0</v>
      </c>
      <c r="CB1001">
        <v>0</v>
      </c>
      <c r="CC1001">
        <v>0</v>
      </c>
      <c r="CD1001">
        <v>0</v>
      </c>
      <c r="CE1001">
        <v>0</v>
      </c>
      <c r="CF1001">
        <v>0</v>
      </c>
      <c r="CG1001">
        <v>5.5</v>
      </c>
      <c r="CH1001">
        <v>0</v>
      </c>
      <c r="CI1001">
        <v>0</v>
      </c>
      <c r="CJ1001">
        <v>0</v>
      </c>
      <c r="CK1001">
        <v>0</v>
      </c>
      <c r="CL1001">
        <v>0</v>
      </c>
      <c r="CM1001">
        <v>0</v>
      </c>
      <c r="CN1001">
        <v>0</v>
      </c>
      <c r="CO1001">
        <v>0</v>
      </c>
      <c r="CP1001">
        <v>0</v>
      </c>
      <c r="CQ1001">
        <v>0</v>
      </c>
      <c r="CR1001">
        <v>0</v>
      </c>
      <c r="CS1001">
        <v>0</v>
      </c>
      <c r="CT1001">
        <v>0</v>
      </c>
      <c r="CU1001">
        <v>0</v>
      </c>
      <c r="CV1001">
        <v>0</v>
      </c>
      <c r="CW1001">
        <v>0</v>
      </c>
      <c r="CX1001">
        <v>0</v>
      </c>
      <c r="CY1001">
        <v>0</v>
      </c>
      <c r="CZ1001">
        <v>0</v>
      </c>
      <c r="DA1001">
        <v>0</v>
      </c>
      <c r="DB1001">
        <v>0</v>
      </c>
      <c r="DC1001">
        <v>0</v>
      </c>
      <c r="DD1001">
        <v>0</v>
      </c>
      <c r="DE1001">
        <v>0</v>
      </c>
      <c r="DF1001">
        <v>0</v>
      </c>
      <c r="DG1001">
        <v>0</v>
      </c>
      <c r="DH1001">
        <v>0</v>
      </c>
      <c r="DI1001">
        <v>0</v>
      </c>
      <c r="DJ1001">
        <v>0</v>
      </c>
      <c r="DK1001">
        <v>0</v>
      </c>
      <c r="DL1001">
        <v>0</v>
      </c>
      <c r="DM1001">
        <v>0</v>
      </c>
      <c r="DN1001">
        <v>0</v>
      </c>
      <c r="DO1001">
        <v>0</v>
      </c>
      <c r="DP1001">
        <v>0</v>
      </c>
      <c r="DQ1001">
        <v>0</v>
      </c>
      <c r="DR1001">
        <v>0</v>
      </c>
      <c r="DS1001">
        <v>0</v>
      </c>
      <c r="DT1001">
        <v>0</v>
      </c>
      <c r="DU1001">
        <v>0</v>
      </c>
      <c r="DV1001">
        <v>0</v>
      </c>
      <c r="DW1001">
        <v>0</v>
      </c>
      <c r="DX1001">
        <v>0</v>
      </c>
      <c r="DY1001">
        <v>0</v>
      </c>
      <c r="DZ1001">
        <v>0</v>
      </c>
      <c r="EA1001">
        <v>0</v>
      </c>
      <c r="EB1001">
        <v>0</v>
      </c>
      <c r="EC1001">
        <v>0</v>
      </c>
      <c r="ED1001">
        <v>0</v>
      </c>
      <c r="EE1001">
        <v>0</v>
      </c>
      <c r="EF1001">
        <v>0</v>
      </c>
      <c r="EG1001">
        <v>0</v>
      </c>
      <c r="EH1001">
        <v>0</v>
      </c>
      <c r="EI1001">
        <v>0</v>
      </c>
      <c r="EJ1001">
        <v>0</v>
      </c>
      <c r="EK1001">
        <v>0</v>
      </c>
      <c r="EL1001">
        <v>0</v>
      </c>
      <c r="EM1001">
        <v>0</v>
      </c>
      <c r="EN1001">
        <v>0</v>
      </c>
      <c r="EO1001">
        <v>0</v>
      </c>
      <c r="EP1001">
        <v>0</v>
      </c>
      <c r="EQ1001">
        <v>0</v>
      </c>
      <c r="ER1001">
        <v>0</v>
      </c>
      <c r="ES1001">
        <v>0</v>
      </c>
      <c r="ET1001">
        <v>0</v>
      </c>
      <c r="EU1001">
        <v>0</v>
      </c>
      <c r="EV1001">
        <v>0</v>
      </c>
      <c r="EW1001">
        <v>0</v>
      </c>
      <c r="EX1001">
        <v>0</v>
      </c>
      <c r="EY1001">
        <v>0</v>
      </c>
      <c r="EZ1001">
        <v>0</v>
      </c>
      <c r="FA1001">
        <v>0</v>
      </c>
      <c r="FB1001">
        <v>0</v>
      </c>
      <c r="FC1001">
        <v>0</v>
      </c>
      <c r="FD1001">
        <v>0</v>
      </c>
      <c r="FE1001">
        <v>0</v>
      </c>
      <c r="FF1001">
        <v>71</v>
      </c>
      <c r="FG1001">
        <v>0</v>
      </c>
      <c r="FH1001">
        <v>34</v>
      </c>
      <c r="FI1001">
        <v>0</v>
      </c>
      <c r="FJ1001">
        <v>25</v>
      </c>
      <c r="FK1001">
        <v>0</v>
      </c>
      <c r="FL1001">
        <v>0</v>
      </c>
      <c r="FM1001">
        <v>0</v>
      </c>
      <c r="FN1001">
        <v>0</v>
      </c>
      <c r="FO1001">
        <v>0</v>
      </c>
      <c r="FP1001">
        <v>0</v>
      </c>
    </row>
    <row r="1002" spans="1:172" x14ac:dyDescent="0.2">
      <c r="A1002">
        <v>12821</v>
      </c>
      <c r="B1002" t="s">
        <v>924</v>
      </c>
      <c r="C1002" t="s">
        <v>74</v>
      </c>
      <c r="D1002" t="s">
        <v>624</v>
      </c>
      <c r="E1002">
        <v>2011</v>
      </c>
      <c r="F1002">
        <v>9</v>
      </c>
      <c r="G1002" t="s">
        <v>784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>
        <v>0</v>
      </c>
      <c r="BH1002">
        <v>0</v>
      </c>
      <c r="BI1002">
        <v>0</v>
      </c>
      <c r="BJ1002">
        <v>0</v>
      </c>
      <c r="BK1002">
        <v>0</v>
      </c>
      <c r="BL1002">
        <v>0</v>
      </c>
      <c r="BM1002">
        <v>0</v>
      </c>
      <c r="BN1002">
        <v>0</v>
      </c>
      <c r="BO1002">
        <v>0</v>
      </c>
      <c r="BP1002">
        <v>0</v>
      </c>
      <c r="BQ1002">
        <v>0</v>
      </c>
      <c r="BR1002">
        <v>0</v>
      </c>
      <c r="BS1002">
        <v>0</v>
      </c>
      <c r="BT1002">
        <v>0</v>
      </c>
      <c r="BU1002">
        <v>0</v>
      </c>
      <c r="BV1002">
        <v>0</v>
      </c>
      <c r="BW1002">
        <v>0</v>
      </c>
      <c r="BX1002">
        <v>0</v>
      </c>
      <c r="BY1002">
        <v>0</v>
      </c>
      <c r="BZ1002">
        <v>0</v>
      </c>
      <c r="CA1002">
        <v>0</v>
      </c>
      <c r="CB1002">
        <v>0</v>
      </c>
      <c r="CC1002">
        <v>0</v>
      </c>
      <c r="CD1002">
        <v>0</v>
      </c>
      <c r="CE1002">
        <v>0</v>
      </c>
      <c r="CF1002">
        <v>0</v>
      </c>
      <c r="CG1002">
        <v>0</v>
      </c>
      <c r="CH1002">
        <v>0</v>
      </c>
      <c r="CI1002">
        <v>0</v>
      </c>
      <c r="CJ1002">
        <v>0</v>
      </c>
      <c r="CK1002">
        <v>0</v>
      </c>
      <c r="CL1002">
        <v>0</v>
      </c>
      <c r="CM1002">
        <v>0</v>
      </c>
      <c r="CN1002">
        <v>0</v>
      </c>
      <c r="CO1002">
        <v>0</v>
      </c>
      <c r="CP1002">
        <v>0</v>
      </c>
      <c r="CQ1002">
        <v>0</v>
      </c>
      <c r="CR1002">
        <v>0</v>
      </c>
      <c r="CS1002">
        <v>0</v>
      </c>
      <c r="CT1002">
        <v>0</v>
      </c>
      <c r="CU1002">
        <v>0</v>
      </c>
      <c r="CV1002">
        <v>0</v>
      </c>
      <c r="CW1002">
        <v>0</v>
      </c>
      <c r="CX1002">
        <v>0</v>
      </c>
      <c r="CY1002">
        <v>0</v>
      </c>
      <c r="CZ1002">
        <v>0</v>
      </c>
      <c r="DA1002">
        <v>0</v>
      </c>
      <c r="DB1002">
        <v>0</v>
      </c>
      <c r="DC1002">
        <v>0</v>
      </c>
      <c r="DD1002">
        <v>0</v>
      </c>
      <c r="DE1002">
        <v>0</v>
      </c>
      <c r="DF1002">
        <v>0</v>
      </c>
      <c r="DG1002">
        <v>0</v>
      </c>
      <c r="DH1002">
        <v>0</v>
      </c>
      <c r="DI1002">
        <v>0</v>
      </c>
      <c r="DJ1002">
        <v>0</v>
      </c>
      <c r="DK1002">
        <v>0</v>
      </c>
      <c r="DL1002">
        <v>0</v>
      </c>
      <c r="DM1002">
        <v>0</v>
      </c>
      <c r="DN1002">
        <v>0</v>
      </c>
      <c r="DO1002">
        <v>0</v>
      </c>
      <c r="DP1002">
        <v>0</v>
      </c>
      <c r="DQ1002">
        <v>0</v>
      </c>
      <c r="DR1002">
        <v>0</v>
      </c>
      <c r="DS1002">
        <v>0</v>
      </c>
      <c r="DT1002">
        <v>0</v>
      </c>
      <c r="DU1002">
        <v>0</v>
      </c>
      <c r="DV1002">
        <v>0</v>
      </c>
      <c r="DW1002">
        <v>0</v>
      </c>
      <c r="DX1002">
        <v>0</v>
      </c>
      <c r="DY1002">
        <v>0</v>
      </c>
      <c r="DZ1002">
        <v>0</v>
      </c>
      <c r="EA1002">
        <v>0</v>
      </c>
      <c r="EB1002">
        <v>0</v>
      </c>
      <c r="EC1002">
        <v>0</v>
      </c>
      <c r="ED1002">
        <v>0</v>
      </c>
      <c r="EE1002">
        <v>0</v>
      </c>
      <c r="EF1002">
        <v>0</v>
      </c>
      <c r="EG1002">
        <v>0</v>
      </c>
      <c r="EH1002">
        <v>0</v>
      </c>
      <c r="EI1002">
        <v>0</v>
      </c>
      <c r="EJ1002">
        <v>0</v>
      </c>
      <c r="EK1002">
        <v>0</v>
      </c>
      <c r="EL1002">
        <v>0</v>
      </c>
      <c r="EM1002">
        <v>0</v>
      </c>
      <c r="EN1002">
        <v>0</v>
      </c>
      <c r="EO1002">
        <v>0</v>
      </c>
      <c r="EP1002">
        <v>0</v>
      </c>
      <c r="EQ1002">
        <v>0</v>
      </c>
      <c r="ER1002">
        <v>0</v>
      </c>
      <c r="ES1002">
        <v>0</v>
      </c>
      <c r="ET1002">
        <v>0</v>
      </c>
      <c r="EU1002">
        <v>0</v>
      </c>
      <c r="EV1002">
        <v>0</v>
      </c>
      <c r="EW1002">
        <v>0</v>
      </c>
      <c r="EX1002">
        <v>0</v>
      </c>
      <c r="EY1002">
        <v>0</v>
      </c>
      <c r="EZ1002">
        <v>0</v>
      </c>
      <c r="FA1002">
        <v>0</v>
      </c>
      <c r="FB1002">
        <v>0</v>
      </c>
      <c r="FC1002">
        <v>0</v>
      </c>
      <c r="FD1002">
        <v>0</v>
      </c>
      <c r="FE1002">
        <v>0</v>
      </c>
      <c r="FF1002">
        <v>0</v>
      </c>
      <c r="FG1002">
        <v>0</v>
      </c>
      <c r="FH1002">
        <v>0</v>
      </c>
      <c r="FI1002">
        <v>0</v>
      </c>
      <c r="FJ1002">
        <v>0</v>
      </c>
      <c r="FK1002">
        <v>0</v>
      </c>
      <c r="FL1002">
        <v>0</v>
      </c>
      <c r="FM1002">
        <v>0</v>
      </c>
      <c r="FN1002">
        <v>0</v>
      </c>
      <c r="FO1002">
        <v>0</v>
      </c>
      <c r="FP1002">
        <v>0</v>
      </c>
    </row>
    <row r="1003" spans="1:172" x14ac:dyDescent="0.2">
      <c r="A1003">
        <v>12824</v>
      </c>
      <c r="B1003" t="s">
        <v>925</v>
      </c>
      <c r="C1003" t="s">
        <v>58</v>
      </c>
      <c r="D1003" t="s">
        <v>624</v>
      </c>
      <c r="E1003">
        <v>2007</v>
      </c>
      <c r="F1003">
        <v>13</v>
      </c>
      <c r="G1003" t="s">
        <v>781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1.5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2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v>0</v>
      </c>
      <c r="BH1003">
        <v>0</v>
      </c>
      <c r="BI1003">
        <v>0</v>
      </c>
      <c r="BJ1003">
        <v>0</v>
      </c>
      <c r="BK1003">
        <v>0</v>
      </c>
      <c r="BL1003">
        <v>0</v>
      </c>
      <c r="BM1003">
        <v>0</v>
      </c>
      <c r="BN1003">
        <v>0</v>
      </c>
      <c r="BO1003">
        <v>0</v>
      </c>
      <c r="BP1003">
        <v>0</v>
      </c>
      <c r="BQ1003">
        <v>0</v>
      </c>
      <c r="BR1003">
        <v>0</v>
      </c>
      <c r="BS1003">
        <v>0</v>
      </c>
      <c r="BT1003">
        <v>0</v>
      </c>
      <c r="BU1003">
        <v>0</v>
      </c>
      <c r="BV1003">
        <v>0</v>
      </c>
      <c r="BW1003">
        <v>0</v>
      </c>
      <c r="BX1003">
        <v>0</v>
      </c>
      <c r="BY1003">
        <v>0</v>
      </c>
      <c r="BZ1003">
        <v>0</v>
      </c>
      <c r="CA1003">
        <v>0</v>
      </c>
      <c r="CB1003">
        <v>0</v>
      </c>
      <c r="CC1003">
        <v>0</v>
      </c>
      <c r="CD1003">
        <v>0</v>
      </c>
      <c r="CE1003">
        <v>0</v>
      </c>
      <c r="CF1003">
        <v>0</v>
      </c>
      <c r="CG1003">
        <v>0</v>
      </c>
      <c r="CH1003">
        <v>0</v>
      </c>
      <c r="CI1003">
        <v>0</v>
      </c>
      <c r="CJ1003">
        <v>0</v>
      </c>
      <c r="CK1003">
        <v>0</v>
      </c>
      <c r="CL1003">
        <v>0</v>
      </c>
      <c r="CM1003">
        <v>0</v>
      </c>
      <c r="CN1003">
        <v>0</v>
      </c>
      <c r="CO1003">
        <v>0</v>
      </c>
      <c r="CP1003">
        <v>0</v>
      </c>
      <c r="CQ1003">
        <v>0</v>
      </c>
      <c r="CR1003">
        <v>0</v>
      </c>
      <c r="CS1003">
        <v>0</v>
      </c>
      <c r="CT1003">
        <v>0</v>
      </c>
      <c r="CU1003">
        <v>0</v>
      </c>
      <c r="CV1003">
        <v>0</v>
      </c>
      <c r="CW1003">
        <v>0</v>
      </c>
      <c r="CX1003">
        <v>0</v>
      </c>
      <c r="CY1003">
        <v>0</v>
      </c>
      <c r="CZ1003">
        <v>0</v>
      </c>
      <c r="DA1003">
        <v>0</v>
      </c>
      <c r="DB1003">
        <v>0</v>
      </c>
      <c r="DC1003">
        <v>0</v>
      </c>
      <c r="DD1003">
        <v>0</v>
      </c>
      <c r="DE1003">
        <v>0</v>
      </c>
      <c r="DF1003">
        <v>0</v>
      </c>
      <c r="DG1003">
        <v>0</v>
      </c>
      <c r="DH1003">
        <v>0</v>
      </c>
      <c r="DI1003">
        <v>0</v>
      </c>
      <c r="DJ1003">
        <v>0</v>
      </c>
      <c r="DK1003">
        <v>0</v>
      </c>
      <c r="DL1003">
        <v>0</v>
      </c>
      <c r="DM1003">
        <v>0</v>
      </c>
      <c r="DN1003">
        <v>0</v>
      </c>
      <c r="DO1003">
        <v>0</v>
      </c>
      <c r="DP1003">
        <v>0</v>
      </c>
      <c r="DQ1003">
        <v>0</v>
      </c>
      <c r="DR1003">
        <v>0</v>
      </c>
      <c r="DS1003">
        <v>0</v>
      </c>
      <c r="DT1003">
        <v>0</v>
      </c>
      <c r="DU1003">
        <v>0</v>
      </c>
      <c r="DV1003">
        <v>0</v>
      </c>
      <c r="DW1003">
        <v>0</v>
      </c>
      <c r="DX1003">
        <v>0</v>
      </c>
      <c r="DY1003">
        <v>0</v>
      </c>
      <c r="DZ1003">
        <v>0</v>
      </c>
      <c r="EA1003">
        <v>0</v>
      </c>
      <c r="EB1003">
        <v>0</v>
      </c>
      <c r="EC1003">
        <v>0</v>
      </c>
      <c r="ED1003">
        <v>0</v>
      </c>
      <c r="EE1003">
        <v>0</v>
      </c>
      <c r="EF1003">
        <v>0</v>
      </c>
      <c r="EG1003">
        <v>0</v>
      </c>
      <c r="EH1003">
        <v>0</v>
      </c>
      <c r="EI1003">
        <v>0</v>
      </c>
      <c r="EJ1003">
        <v>0</v>
      </c>
      <c r="EK1003">
        <v>0</v>
      </c>
      <c r="EL1003">
        <v>0</v>
      </c>
      <c r="EM1003">
        <v>0</v>
      </c>
      <c r="EN1003">
        <v>0</v>
      </c>
      <c r="EO1003">
        <v>0</v>
      </c>
      <c r="EP1003">
        <v>0</v>
      </c>
      <c r="EQ1003">
        <v>0</v>
      </c>
      <c r="ER1003">
        <v>0</v>
      </c>
      <c r="ES1003">
        <v>0</v>
      </c>
      <c r="ET1003">
        <v>0</v>
      </c>
      <c r="EU1003">
        <v>0</v>
      </c>
      <c r="EV1003">
        <v>0</v>
      </c>
      <c r="EW1003">
        <v>0</v>
      </c>
      <c r="EX1003">
        <v>0</v>
      </c>
      <c r="EY1003">
        <v>0</v>
      </c>
      <c r="EZ1003">
        <v>0</v>
      </c>
      <c r="FA1003">
        <v>0</v>
      </c>
      <c r="FB1003">
        <v>0</v>
      </c>
      <c r="FC1003">
        <v>0</v>
      </c>
      <c r="FD1003">
        <v>0</v>
      </c>
      <c r="FE1003">
        <v>0</v>
      </c>
      <c r="FF1003">
        <v>0</v>
      </c>
      <c r="FG1003">
        <v>273</v>
      </c>
      <c r="FH1003">
        <v>0</v>
      </c>
      <c r="FI1003">
        <v>214</v>
      </c>
      <c r="FJ1003">
        <v>0</v>
      </c>
      <c r="FK1003">
        <v>120</v>
      </c>
      <c r="FL1003">
        <v>0</v>
      </c>
      <c r="FM1003">
        <v>0</v>
      </c>
      <c r="FN1003">
        <v>0</v>
      </c>
      <c r="FO1003">
        <v>0</v>
      </c>
      <c r="FP1003">
        <v>0</v>
      </c>
    </row>
    <row r="1004" spans="1:172" x14ac:dyDescent="0.2">
      <c r="A1004">
        <v>12831</v>
      </c>
      <c r="B1004" t="s">
        <v>879</v>
      </c>
      <c r="C1004" t="s">
        <v>1265</v>
      </c>
      <c r="D1004" t="s">
        <v>624</v>
      </c>
      <c r="E1004">
        <v>2010</v>
      </c>
      <c r="F1004">
        <v>10</v>
      </c>
      <c r="G1004" t="s">
        <v>785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6.5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8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  <c r="BG1004">
        <v>0</v>
      </c>
      <c r="BH1004">
        <v>0</v>
      </c>
      <c r="BI1004">
        <v>0</v>
      </c>
      <c r="BJ1004">
        <v>0</v>
      </c>
      <c r="BK1004">
        <v>0</v>
      </c>
      <c r="BL1004">
        <v>3</v>
      </c>
      <c r="BM1004">
        <v>0</v>
      </c>
      <c r="BN1004">
        <v>0</v>
      </c>
      <c r="BO1004">
        <v>0</v>
      </c>
      <c r="BP1004">
        <v>0</v>
      </c>
      <c r="BQ1004">
        <v>0</v>
      </c>
      <c r="BR1004">
        <v>0</v>
      </c>
      <c r="BS1004">
        <v>0</v>
      </c>
      <c r="BT1004">
        <v>0</v>
      </c>
      <c r="BU1004">
        <v>0</v>
      </c>
      <c r="BV1004">
        <v>0</v>
      </c>
      <c r="BW1004">
        <v>0</v>
      </c>
      <c r="BX1004">
        <v>0</v>
      </c>
      <c r="BY1004">
        <v>0</v>
      </c>
      <c r="BZ1004">
        <v>0</v>
      </c>
      <c r="CA1004">
        <v>0</v>
      </c>
      <c r="CB1004">
        <v>0</v>
      </c>
      <c r="CC1004">
        <v>0</v>
      </c>
      <c r="CD1004">
        <v>0</v>
      </c>
      <c r="CE1004">
        <v>0</v>
      </c>
      <c r="CF1004">
        <v>0</v>
      </c>
      <c r="CG1004">
        <v>0</v>
      </c>
      <c r="CH1004">
        <v>0</v>
      </c>
      <c r="CI1004">
        <v>0</v>
      </c>
      <c r="CJ1004">
        <v>0</v>
      </c>
      <c r="CK1004">
        <v>0</v>
      </c>
      <c r="CL1004">
        <v>0</v>
      </c>
      <c r="CM1004">
        <v>0</v>
      </c>
      <c r="CN1004">
        <v>0</v>
      </c>
      <c r="CO1004">
        <v>0</v>
      </c>
      <c r="CP1004">
        <v>0</v>
      </c>
      <c r="CQ1004">
        <v>0</v>
      </c>
      <c r="CR1004">
        <v>0</v>
      </c>
      <c r="CS1004">
        <v>0</v>
      </c>
      <c r="CT1004">
        <v>0</v>
      </c>
      <c r="CU1004">
        <v>0</v>
      </c>
      <c r="CV1004">
        <v>0</v>
      </c>
      <c r="CW1004">
        <v>0</v>
      </c>
      <c r="CX1004">
        <v>0</v>
      </c>
      <c r="CY1004">
        <v>0</v>
      </c>
      <c r="CZ1004">
        <v>0</v>
      </c>
      <c r="DA1004">
        <v>0</v>
      </c>
      <c r="DB1004">
        <v>0</v>
      </c>
      <c r="DC1004">
        <v>0</v>
      </c>
      <c r="DD1004">
        <v>0</v>
      </c>
      <c r="DE1004">
        <v>0</v>
      </c>
      <c r="DF1004">
        <v>0</v>
      </c>
      <c r="DG1004">
        <v>0</v>
      </c>
      <c r="DH1004">
        <v>0</v>
      </c>
      <c r="DI1004">
        <v>0</v>
      </c>
      <c r="DJ1004">
        <v>0</v>
      </c>
      <c r="DK1004">
        <v>0</v>
      </c>
      <c r="DL1004">
        <v>0</v>
      </c>
      <c r="DM1004">
        <v>0</v>
      </c>
      <c r="DN1004">
        <v>0</v>
      </c>
      <c r="DO1004">
        <v>0</v>
      </c>
      <c r="DP1004">
        <v>0</v>
      </c>
      <c r="DQ1004">
        <v>0</v>
      </c>
      <c r="DR1004">
        <v>0</v>
      </c>
      <c r="DS1004">
        <v>0</v>
      </c>
      <c r="DT1004">
        <v>0</v>
      </c>
      <c r="DU1004">
        <v>0</v>
      </c>
      <c r="DV1004">
        <v>0</v>
      </c>
      <c r="DW1004">
        <v>0</v>
      </c>
      <c r="DX1004">
        <v>0</v>
      </c>
      <c r="DY1004">
        <v>0</v>
      </c>
      <c r="DZ1004">
        <v>0</v>
      </c>
      <c r="EA1004">
        <v>0</v>
      </c>
      <c r="EB1004">
        <v>0</v>
      </c>
      <c r="EC1004">
        <v>0</v>
      </c>
      <c r="ED1004">
        <v>0</v>
      </c>
      <c r="EE1004">
        <v>0</v>
      </c>
      <c r="EF1004">
        <v>0</v>
      </c>
      <c r="EG1004">
        <v>0</v>
      </c>
      <c r="EH1004">
        <v>0</v>
      </c>
      <c r="EI1004">
        <v>0</v>
      </c>
      <c r="EJ1004">
        <v>0</v>
      </c>
      <c r="EK1004">
        <v>0</v>
      </c>
      <c r="EL1004">
        <v>0</v>
      </c>
      <c r="EM1004">
        <v>0</v>
      </c>
      <c r="EN1004">
        <v>0</v>
      </c>
      <c r="EO1004">
        <v>0</v>
      </c>
      <c r="EP1004">
        <v>0</v>
      </c>
      <c r="EQ1004">
        <v>0</v>
      </c>
      <c r="ER1004">
        <v>0</v>
      </c>
      <c r="ES1004">
        <v>0</v>
      </c>
      <c r="ET1004">
        <v>0</v>
      </c>
      <c r="EU1004">
        <v>0</v>
      </c>
      <c r="EV1004">
        <v>0</v>
      </c>
      <c r="EW1004">
        <v>0</v>
      </c>
      <c r="EX1004">
        <v>0</v>
      </c>
      <c r="EY1004">
        <v>0</v>
      </c>
      <c r="EZ1004">
        <v>0</v>
      </c>
      <c r="FA1004">
        <v>0</v>
      </c>
      <c r="FB1004">
        <v>0</v>
      </c>
      <c r="FC1004">
        <v>0</v>
      </c>
      <c r="FD1004">
        <v>0</v>
      </c>
      <c r="FE1004">
        <v>0</v>
      </c>
      <c r="FF1004">
        <v>0</v>
      </c>
      <c r="FG1004">
        <v>221</v>
      </c>
      <c r="FH1004">
        <v>0</v>
      </c>
      <c r="FI1004">
        <v>168</v>
      </c>
      <c r="FJ1004">
        <v>0</v>
      </c>
      <c r="FK1004">
        <v>88</v>
      </c>
      <c r="FL1004">
        <v>0</v>
      </c>
      <c r="FM1004">
        <v>47</v>
      </c>
      <c r="FN1004">
        <v>0</v>
      </c>
      <c r="FO1004">
        <v>13</v>
      </c>
      <c r="FP1004">
        <v>0</v>
      </c>
    </row>
    <row r="1005" spans="1:172" x14ac:dyDescent="0.2">
      <c r="A1005">
        <v>12838</v>
      </c>
      <c r="B1005" t="s">
        <v>947</v>
      </c>
      <c r="C1005" t="s">
        <v>56</v>
      </c>
      <c r="D1005" t="s">
        <v>624</v>
      </c>
      <c r="E1005">
        <v>2008</v>
      </c>
      <c r="F1005">
        <v>12</v>
      </c>
      <c r="G1005" t="s">
        <v>783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8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3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10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v>0</v>
      </c>
      <c r="BG1005">
        <v>0</v>
      </c>
      <c r="BH1005">
        <v>0</v>
      </c>
      <c r="BI1005">
        <v>0</v>
      </c>
      <c r="BJ1005">
        <v>0</v>
      </c>
      <c r="BK1005">
        <v>0</v>
      </c>
      <c r="BL1005">
        <v>0</v>
      </c>
      <c r="BM1005">
        <v>0</v>
      </c>
      <c r="BN1005">
        <v>0</v>
      </c>
      <c r="BO1005">
        <v>0</v>
      </c>
      <c r="BP1005">
        <v>0</v>
      </c>
      <c r="BQ1005">
        <v>0</v>
      </c>
      <c r="BR1005">
        <v>0</v>
      </c>
      <c r="BS1005">
        <v>0</v>
      </c>
      <c r="BT1005">
        <v>0</v>
      </c>
      <c r="BU1005">
        <v>0</v>
      </c>
      <c r="BV1005">
        <v>0</v>
      </c>
      <c r="BW1005">
        <v>0</v>
      </c>
      <c r="BX1005">
        <v>0</v>
      </c>
      <c r="BY1005">
        <v>0</v>
      </c>
      <c r="BZ1005">
        <v>0</v>
      </c>
      <c r="CA1005">
        <v>0</v>
      </c>
      <c r="CB1005">
        <v>0</v>
      </c>
      <c r="CC1005">
        <v>0</v>
      </c>
      <c r="CD1005">
        <v>0</v>
      </c>
      <c r="CE1005">
        <v>0</v>
      </c>
      <c r="CF1005">
        <v>0</v>
      </c>
      <c r="CG1005">
        <v>0</v>
      </c>
      <c r="CH1005">
        <v>0</v>
      </c>
      <c r="CI1005">
        <v>9.5</v>
      </c>
      <c r="CJ1005">
        <v>0</v>
      </c>
      <c r="CK1005">
        <v>0</v>
      </c>
      <c r="CL1005">
        <v>0</v>
      </c>
      <c r="CM1005">
        <v>0</v>
      </c>
      <c r="CN1005">
        <v>0</v>
      </c>
      <c r="CO1005">
        <v>0</v>
      </c>
      <c r="CP1005">
        <v>0</v>
      </c>
      <c r="CQ1005">
        <v>0</v>
      </c>
      <c r="CR1005">
        <v>0</v>
      </c>
      <c r="CS1005">
        <v>0</v>
      </c>
      <c r="CT1005">
        <v>0</v>
      </c>
      <c r="CU1005">
        <v>0</v>
      </c>
      <c r="CV1005">
        <v>0</v>
      </c>
      <c r="CW1005">
        <v>0</v>
      </c>
      <c r="CX1005">
        <v>0</v>
      </c>
      <c r="CY1005">
        <v>0</v>
      </c>
      <c r="CZ1005">
        <v>0</v>
      </c>
      <c r="DA1005">
        <v>0</v>
      </c>
      <c r="DB1005">
        <v>0</v>
      </c>
      <c r="DC1005">
        <v>0</v>
      </c>
      <c r="DD1005">
        <v>0</v>
      </c>
      <c r="DE1005">
        <v>0</v>
      </c>
      <c r="DF1005">
        <v>0</v>
      </c>
      <c r="DG1005">
        <v>0</v>
      </c>
      <c r="DH1005">
        <v>0</v>
      </c>
      <c r="DI1005">
        <v>0</v>
      </c>
      <c r="DJ1005">
        <v>0</v>
      </c>
      <c r="DK1005">
        <v>0</v>
      </c>
      <c r="DL1005">
        <v>0</v>
      </c>
      <c r="DM1005">
        <v>0</v>
      </c>
      <c r="DN1005">
        <v>0</v>
      </c>
      <c r="DO1005">
        <v>0</v>
      </c>
      <c r="DP1005">
        <v>0</v>
      </c>
      <c r="DQ1005">
        <v>0</v>
      </c>
      <c r="DR1005">
        <v>0</v>
      </c>
      <c r="DS1005">
        <v>0</v>
      </c>
      <c r="DT1005">
        <v>0</v>
      </c>
      <c r="DU1005">
        <v>0</v>
      </c>
      <c r="DV1005">
        <v>0</v>
      </c>
      <c r="DW1005">
        <v>0</v>
      </c>
      <c r="DX1005">
        <v>0</v>
      </c>
      <c r="DY1005">
        <v>0</v>
      </c>
      <c r="DZ1005">
        <v>0</v>
      </c>
      <c r="EA1005">
        <v>0</v>
      </c>
      <c r="EB1005">
        <v>0</v>
      </c>
      <c r="EC1005">
        <v>0</v>
      </c>
      <c r="ED1005">
        <v>0</v>
      </c>
      <c r="EE1005">
        <v>0</v>
      </c>
      <c r="EF1005">
        <v>0</v>
      </c>
      <c r="EG1005">
        <v>0</v>
      </c>
      <c r="EH1005">
        <v>0</v>
      </c>
      <c r="EI1005">
        <v>0</v>
      </c>
      <c r="EJ1005">
        <v>0</v>
      </c>
      <c r="EK1005">
        <v>0</v>
      </c>
      <c r="EL1005">
        <v>0.5</v>
      </c>
      <c r="EM1005">
        <v>0</v>
      </c>
      <c r="EN1005">
        <v>0</v>
      </c>
      <c r="EO1005">
        <v>0</v>
      </c>
      <c r="EP1005">
        <v>0</v>
      </c>
      <c r="EQ1005">
        <v>0</v>
      </c>
      <c r="ER1005">
        <v>0</v>
      </c>
      <c r="ES1005">
        <v>0</v>
      </c>
      <c r="ET1005">
        <v>0</v>
      </c>
      <c r="EU1005">
        <v>0</v>
      </c>
      <c r="EV1005">
        <v>0</v>
      </c>
      <c r="EW1005">
        <v>0</v>
      </c>
      <c r="EX1005">
        <v>0</v>
      </c>
      <c r="EY1005">
        <v>0</v>
      </c>
      <c r="EZ1005">
        <v>0</v>
      </c>
      <c r="FA1005">
        <v>0</v>
      </c>
      <c r="FB1005">
        <v>0</v>
      </c>
      <c r="FC1005">
        <v>0</v>
      </c>
      <c r="FD1005">
        <v>0</v>
      </c>
      <c r="FE1005">
        <v>0</v>
      </c>
      <c r="FF1005">
        <v>0</v>
      </c>
      <c r="FG1005">
        <v>110</v>
      </c>
      <c r="FH1005">
        <v>0</v>
      </c>
      <c r="FI1005">
        <v>73</v>
      </c>
      <c r="FJ1005">
        <v>0</v>
      </c>
      <c r="FK1005">
        <v>34</v>
      </c>
      <c r="FL1005">
        <v>0</v>
      </c>
      <c r="FM1005">
        <v>10</v>
      </c>
      <c r="FN1005">
        <v>0</v>
      </c>
      <c r="FO1005">
        <v>0</v>
      </c>
      <c r="FP1005">
        <v>0</v>
      </c>
    </row>
    <row r="1006" spans="1:172" x14ac:dyDescent="0.2">
      <c r="A1006">
        <v>12839</v>
      </c>
      <c r="B1006" t="s">
        <v>833</v>
      </c>
      <c r="C1006" t="s">
        <v>56</v>
      </c>
      <c r="D1006" t="s">
        <v>624</v>
      </c>
      <c r="E1006">
        <v>2010</v>
      </c>
      <c r="F1006">
        <v>10</v>
      </c>
      <c r="G1006" t="s">
        <v>785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8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10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16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v>0</v>
      </c>
      <c r="BG1006">
        <v>0</v>
      </c>
      <c r="BH1006">
        <v>0</v>
      </c>
      <c r="BI1006">
        <v>0</v>
      </c>
      <c r="BJ1006">
        <v>0</v>
      </c>
      <c r="BK1006">
        <v>0</v>
      </c>
      <c r="BL1006">
        <v>0</v>
      </c>
      <c r="BM1006">
        <v>0</v>
      </c>
      <c r="BN1006">
        <v>0</v>
      </c>
      <c r="BO1006">
        <v>0</v>
      </c>
      <c r="BP1006">
        <v>0</v>
      </c>
      <c r="BQ1006">
        <v>0</v>
      </c>
      <c r="BR1006">
        <v>0</v>
      </c>
      <c r="BS1006">
        <v>0</v>
      </c>
      <c r="BT1006">
        <v>0</v>
      </c>
      <c r="BU1006">
        <v>0</v>
      </c>
      <c r="BV1006">
        <v>0</v>
      </c>
      <c r="BW1006">
        <v>0</v>
      </c>
      <c r="BX1006">
        <v>0</v>
      </c>
      <c r="BY1006">
        <v>0</v>
      </c>
      <c r="BZ1006">
        <v>0</v>
      </c>
      <c r="CA1006">
        <v>0</v>
      </c>
      <c r="CB1006">
        <v>0</v>
      </c>
      <c r="CC1006">
        <v>0</v>
      </c>
      <c r="CD1006">
        <v>0</v>
      </c>
      <c r="CE1006">
        <v>0</v>
      </c>
      <c r="CF1006">
        <v>0</v>
      </c>
      <c r="CG1006">
        <v>0</v>
      </c>
      <c r="CH1006">
        <v>0</v>
      </c>
      <c r="CI1006">
        <v>0</v>
      </c>
      <c r="CJ1006">
        <v>16</v>
      </c>
      <c r="CK1006">
        <v>0</v>
      </c>
      <c r="CL1006">
        <v>0</v>
      </c>
      <c r="CM1006">
        <v>0</v>
      </c>
      <c r="CN1006">
        <v>0</v>
      </c>
      <c r="CO1006">
        <v>0</v>
      </c>
      <c r="CP1006">
        <v>0</v>
      </c>
      <c r="CQ1006">
        <v>0</v>
      </c>
      <c r="CR1006">
        <v>0</v>
      </c>
      <c r="CS1006">
        <v>0</v>
      </c>
      <c r="CT1006">
        <v>4.25</v>
      </c>
      <c r="CU1006">
        <v>0</v>
      </c>
      <c r="CV1006">
        <v>0</v>
      </c>
      <c r="CW1006">
        <v>0</v>
      </c>
      <c r="CX1006">
        <v>0</v>
      </c>
      <c r="CY1006">
        <v>0</v>
      </c>
      <c r="CZ1006">
        <v>0</v>
      </c>
      <c r="DA1006">
        <v>0</v>
      </c>
      <c r="DB1006">
        <v>0</v>
      </c>
      <c r="DC1006">
        <v>0</v>
      </c>
      <c r="DD1006">
        <v>13</v>
      </c>
      <c r="DE1006">
        <v>0</v>
      </c>
      <c r="DF1006">
        <v>0</v>
      </c>
      <c r="DG1006">
        <v>0</v>
      </c>
      <c r="DH1006">
        <v>0</v>
      </c>
      <c r="DI1006">
        <v>0</v>
      </c>
      <c r="DJ1006">
        <v>0</v>
      </c>
      <c r="DK1006">
        <v>0</v>
      </c>
      <c r="DL1006">
        <v>0</v>
      </c>
      <c r="DM1006">
        <v>0</v>
      </c>
      <c r="DN1006">
        <v>0</v>
      </c>
      <c r="DO1006">
        <v>0</v>
      </c>
      <c r="DP1006">
        <v>0</v>
      </c>
      <c r="DQ1006">
        <v>0</v>
      </c>
      <c r="DR1006">
        <v>0</v>
      </c>
      <c r="DS1006">
        <v>0</v>
      </c>
      <c r="DT1006">
        <v>0</v>
      </c>
      <c r="DU1006">
        <v>0</v>
      </c>
      <c r="DV1006">
        <v>0</v>
      </c>
      <c r="DW1006">
        <v>0</v>
      </c>
      <c r="DX1006">
        <v>0</v>
      </c>
      <c r="DY1006">
        <v>0</v>
      </c>
      <c r="DZ1006">
        <v>4</v>
      </c>
      <c r="EA1006">
        <v>0</v>
      </c>
      <c r="EB1006">
        <v>0</v>
      </c>
      <c r="EC1006">
        <v>0</v>
      </c>
      <c r="ED1006">
        <v>0</v>
      </c>
      <c r="EE1006">
        <v>0</v>
      </c>
      <c r="EF1006">
        <v>0</v>
      </c>
      <c r="EG1006">
        <v>0</v>
      </c>
      <c r="EH1006">
        <v>0</v>
      </c>
      <c r="EI1006">
        <v>0</v>
      </c>
      <c r="EJ1006">
        <v>0</v>
      </c>
      <c r="EK1006">
        <v>0</v>
      </c>
      <c r="EL1006">
        <v>0</v>
      </c>
      <c r="EM1006">
        <v>0</v>
      </c>
      <c r="EN1006">
        <v>0</v>
      </c>
      <c r="EO1006">
        <v>0</v>
      </c>
      <c r="EP1006">
        <v>0</v>
      </c>
      <c r="EQ1006">
        <v>0</v>
      </c>
      <c r="ER1006">
        <v>0</v>
      </c>
      <c r="ES1006">
        <v>0</v>
      </c>
      <c r="ET1006">
        <v>0</v>
      </c>
      <c r="EU1006">
        <v>0</v>
      </c>
      <c r="EV1006">
        <v>0</v>
      </c>
      <c r="EW1006">
        <v>0</v>
      </c>
      <c r="EX1006">
        <v>0</v>
      </c>
      <c r="EY1006">
        <v>0</v>
      </c>
      <c r="EZ1006">
        <v>0</v>
      </c>
      <c r="FA1006">
        <v>0</v>
      </c>
      <c r="FB1006">
        <v>0</v>
      </c>
      <c r="FC1006">
        <v>0</v>
      </c>
      <c r="FD1006">
        <v>0</v>
      </c>
      <c r="FE1006">
        <v>0</v>
      </c>
      <c r="FF1006">
        <v>0</v>
      </c>
      <c r="FG1006">
        <v>122</v>
      </c>
      <c r="FH1006">
        <v>0</v>
      </c>
      <c r="FI1006">
        <v>82</v>
      </c>
      <c r="FJ1006">
        <v>0</v>
      </c>
      <c r="FK1006">
        <v>40</v>
      </c>
      <c r="FL1006">
        <v>0</v>
      </c>
      <c r="FM1006">
        <v>16</v>
      </c>
      <c r="FN1006">
        <v>0</v>
      </c>
      <c r="FO1006">
        <v>4</v>
      </c>
      <c r="FP1006">
        <v>0</v>
      </c>
    </row>
    <row r="1007" spans="1:172" x14ac:dyDescent="0.2">
      <c r="A1007">
        <v>12866</v>
      </c>
      <c r="B1007" t="s">
        <v>1025</v>
      </c>
      <c r="C1007" t="s">
        <v>56</v>
      </c>
      <c r="D1007" t="s">
        <v>624</v>
      </c>
      <c r="E1007">
        <v>2008</v>
      </c>
      <c r="F1007">
        <v>12</v>
      </c>
      <c r="G1007" t="s">
        <v>783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1.5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1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>
        <v>0</v>
      </c>
      <c r="BH1007">
        <v>0</v>
      </c>
      <c r="BI1007">
        <v>0</v>
      </c>
      <c r="BJ1007">
        <v>0</v>
      </c>
      <c r="BK1007">
        <v>0</v>
      </c>
      <c r="BL1007">
        <v>0</v>
      </c>
      <c r="BM1007">
        <v>0</v>
      </c>
      <c r="BN1007">
        <v>0</v>
      </c>
      <c r="BO1007">
        <v>0</v>
      </c>
      <c r="BP1007">
        <v>0</v>
      </c>
      <c r="BQ1007">
        <v>0</v>
      </c>
      <c r="BR1007">
        <v>0</v>
      </c>
      <c r="BS1007">
        <v>0</v>
      </c>
      <c r="BT1007">
        <v>0</v>
      </c>
      <c r="BU1007">
        <v>0</v>
      </c>
      <c r="BV1007">
        <v>0</v>
      </c>
      <c r="BW1007">
        <v>0</v>
      </c>
      <c r="BX1007">
        <v>0</v>
      </c>
      <c r="BY1007">
        <v>0</v>
      </c>
      <c r="BZ1007">
        <v>0</v>
      </c>
      <c r="CA1007">
        <v>0</v>
      </c>
      <c r="CB1007">
        <v>0</v>
      </c>
      <c r="CC1007">
        <v>0</v>
      </c>
      <c r="CD1007">
        <v>0</v>
      </c>
      <c r="CE1007">
        <v>0</v>
      </c>
      <c r="CF1007">
        <v>0</v>
      </c>
      <c r="CG1007">
        <v>0</v>
      </c>
      <c r="CH1007">
        <v>0</v>
      </c>
      <c r="CI1007">
        <v>0</v>
      </c>
      <c r="CJ1007">
        <v>0</v>
      </c>
      <c r="CK1007">
        <v>0</v>
      </c>
      <c r="CL1007">
        <v>0</v>
      </c>
      <c r="CM1007">
        <v>0</v>
      </c>
      <c r="CN1007">
        <v>0</v>
      </c>
      <c r="CO1007">
        <v>0</v>
      </c>
      <c r="CP1007">
        <v>0</v>
      </c>
      <c r="CQ1007">
        <v>0</v>
      </c>
      <c r="CR1007">
        <v>0</v>
      </c>
      <c r="CS1007">
        <v>0</v>
      </c>
      <c r="CT1007">
        <v>0</v>
      </c>
      <c r="CU1007">
        <v>0</v>
      </c>
      <c r="CV1007">
        <v>0</v>
      </c>
      <c r="CW1007">
        <v>0</v>
      </c>
      <c r="CX1007">
        <v>0</v>
      </c>
      <c r="CY1007">
        <v>0</v>
      </c>
      <c r="CZ1007">
        <v>0</v>
      </c>
      <c r="DA1007">
        <v>0</v>
      </c>
      <c r="DB1007">
        <v>0</v>
      </c>
      <c r="DC1007">
        <v>0</v>
      </c>
      <c r="DD1007">
        <v>0</v>
      </c>
      <c r="DE1007">
        <v>0</v>
      </c>
      <c r="DF1007">
        <v>0</v>
      </c>
      <c r="DG1007">
        <v>0</v>
      </c>
      <c r="DH1007">
        <v>0</v>
      </c>
      <c r="DI1007">
        <v>0</v>
      </c>
      <c r="DJ1007">
        <v>0</v>
      </c>
      <c r="DK1007">
        <v>0</v>
      </c>
      <c r="DL1007">
        <v>0</v>
      </c>
      <c r="DM1007">
        <v>0</v>
      </c>
      <c r="DN1007">
        <v>0</v>
      </c>
      <c r="DO1007">
        <v>0</v>
      </c>
      <c r="DP1007">
        <v>0</v>
      </c>
      <c r="DQ1007">
        <v>0</v>
      </c>
      <c r="DR1007">
        <v>0</v>
      </c>
      <c r="DS1007">
        <v>0</v>
      </c>
      <c r="DT1007">
        <v>0</v>
      </c>
      <c r="DU1007">
        <v>0</v>
      </c>
      <c r="DV1007">
        <v>0</v>
      </c>
      <c r="DW1007">
        <v>0</v>
      </c>
      <c r="DX1007">
        <v>0</v>
      </c>
      <c r="DY1007">
        <v>0</v>
      </c>
      <c r="DZ1007">
        <v>0</v>
      </c>
      <c r="EA1007">
        <v>0</v>
      </c>
      <c r="EB1007">
        <v>0</v>
      </c>
      <c r="EC1007">
        <v>0</v>
      </c>
      <c r="ED1007">
        <v>0</v>
      </c>
      <c r="EE1007">
        <v>0</v>
      </c>
      <c r="EF1007">
        <v>0</v>
      </c>
      <c r="EG1007">
        <v>0</v>
      </c>
      <c r="EH1007">
        <v>0</v>
      </c>
      <c r="EI1007">
        <v>0</v>
      </c>
      <c r="EJ1007">
        <v>0</v>
      </c>
      <c r="EK1007">
        <v>0</v>
      </c>
      <c r="EL1007">
        <v>0</v>
      </c>
      <c r="EM1007">
        <v>0</v>
      </c>
      <c r="EN1007">
        <v>0</v>
      </c>
      <c r="EO1007">
        <v>0</v>
      </c>
      <c r="EP1007">
        <v>0</v>
      </c>
      <c r="EQ1007">
        <v>0</v>
      </c>
      <c r="ER1007">
        <v>0</v>
      </c>
      <c r="ES1007">
        <v>0</v>
      </c>
      <c r="ET1007">
        <v>0</v>
      </c>
      <c r="EU1007">
        <v>0</v>
      </c>
      <c r="EV1007">
        <v>0</v>
      </c>
      <c r="EW1007">
        <v>0</v>
      </c>
      <c r="EX1007">
        <v>0</v>
      </c>
      <c r="EY1007">
        <v>0</v>
      </c>
      <c r="EZ1007">
        <v>0</v>
      </c>
      <c r="FA1007">
        <v>0</v>
      </c>
      <c r="FB1007">
        <v>0</v>
      </c>
      <c r="FC1007">
        <v>0</v>
      </c>
      <c r="FD1007">
        <v>0</v>
      </c>
      <c r="FE1007">
        <v>0</v>
      </c>
      <c r="FF1007">
        <v>0</v>
      </c>
      <c r="FG1007">
        <v>363</v>
      </c>
      <c r="FH1007">
        <v>0</v>
      </c>
      <c r="FI1007">
        <v>299</v>
      </c>
      <c r="FJ1007">
        <v>0</v>
      </c>
      <c r="FK1007">
        <v>176</v>
      </c>
      <c r="FL1007">
        <v>0</v>
      </c>
      <c r="FM1007">
        <v>91</v>
      </c>
      <c r="FN1007">
        <v>0</v>
      </c>
      <c r="FO1007">
        <v>0</v>
      </c>
      <c r="FP1007">
        <v>0</v>
      </c>
    </row>
    <row r="1008" spans="1:172" x14ac:dyDescent="0.2">
      <c r="A1008">
        <v>12868</v>
      </c>
      <c r="B1008" t="s">
        <v>1178</v>
      </c>
      <c r="C1008" t="s">
        <v>66</v>
      </c>
      <c r="D1008" t="s">
        <v>624</v>
      </c>
      <c r="E1008">
        <v>2009</v>
      </c>
      <c r="F1008">
        <v>11</v>
      </c>
      <c r="G1008" t="s">
        <v>782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2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7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>
        <v>0</v>
      </c>
      <c r="BH1008">
        <v>0</v>
      </c>
      <c r="BI1008">
        <v>0</v>
      </c>
      <c r="BJ1008">
        <v>0</v>
      </c>
      <c r="BK1008">
        <v>0</v>
      </c>
      <c r="BL1008">
        <v>0</v>
      </c>
      <c r="BM1008">
        <v>0</v>
      </c>
      <c r="BN1008">
        <v>0</v>
      </c>
      <c r="BO1008">
        <v>0</v>
      </c>
      <c r="BP1008">
        <v>0</v>
      </c>
      <c r="BQ1008">
        <v>0</v>
      </c>
      <c r="BR1008">
        <v>0</v>
      </c>
      <c r="BS1008">
        <v>0</v>
      </c>
      <c r="BT1008">
        <v>0</v>
      </c>
      <c r="BU1008">
        <v>0</v>
      </c>
      <c r="BV1008">
        <v>0</v>
      </c>
      <c r="BW1008">
        <v>0</v>
      </c>
      <c r="BX1008">
        <v>0</v>
      </c>
      <c r="BY1008">
        <v>0</v>
      </c>
      <c r="BZ1008">
        <v>0</v>
      </c>
      <c r="CA1008">
        <v>0</v>
      </c>
      <c r="CB1008">
        <v>0</v>
      </c>
      <c r="CC1008">
        <v>0</v>
      </c>
      <c r="CD1008">
        <v>0</v>
      </c>
      <c r="CE1008">
        <v>0</v>
      </c>
      <c r="CF1008">
        <v>0</v>
      </c>
      <c r="CG1008">
        <v>0</v>
      </c>
      <c r="CH1008">
        <v>0</v>
      </c>
      <c r="CI1008">
        <v>2</v>
      </c>
      <c r="CJ1008">
        <v>0</v>
      </c>
      <c r="CK1008">
        <v>0</v>
      </c>
      <c r="CL1008">
        <v>0</v>
      </c>
      <c r="CM1008">
        <v>0</v>
      </c>
      <c r="CN1008">
        <v>0</v>
      </c>
      <c r="CO1008">
        <v>0</v>
      </c>
      <c r="CP1008">
        <v>0</v>
      </c>
      <c r="CQ1008">
        <v>0</v>
      </c>
      <c r="CR1008">
        <v>0</v>
      </c>
      <c r="CS1008">
        <v>0</v>
      </c>
      <c r="CT1008">
        <v>0</v>
      </c>
      <c r="CU1008">
        <v>0</v>
      </c>
      <c r="CV1008">
        <v>0</v>
      </c>
      <c r="CW1008">
        <v>0</v>
      </c>
      <c r="CX1008">
        <v>0</v>
      </c>
      <c r="CY1008">
        <v>0</v>
      </c>
      <c r="CZ1008">
        <v>0</v>
      </c>
      <c r="DA1008">
        <v>0</v>
      </c>
      <c r="DB1008">
        <v>0</v>
      </c>
      <c r="DC1008">
        <v>0</v>
      </c>
      <c r="DD1008">
        <v>0</v>
      </c>
      <c r="DE1008">
        <v>0</v>
      </c>
      <c r="DF1008">
        <v>0</v>
      </c>
      <c r="DG1008">
        <v>0</v>
      </c>
      <c r="DH1008">
        <v>0</v>
      </c>
      <c r="DI1008">
        <v>0</v>
      </c>
      <c r="DJ1008">
        <v>0</v>
      </c>
      <c r="DK1008">
        <v>0</v>
      </c>
      <c r="DL1008">
        <v>0</v>
      </c>
      <c r="DM1008">
        <v>0</v>
      </c>
      <c r="DN1008">
        <v>0</v>
      </c>
      <c r="DO1008">
        <v>0</v>
      </c>
      <c r="DP1008">
        <v>0</v>
      </c>
      <c r="DQ1008">
        <v>0</v>
      </c>
      <c r="DR1008">
        <v>0</v>
      </c>
      <c r="DS1008">
        <v>0</v>
      </c>
      <c r="DT1008">
        <v>0</v>
      </c>
      <c r="DU1008">
        <v>0</v>
      </c>
      <c r="DV1008">
        <v>0</v>
      </c>
      <c r="DW1008">
        <v>0</v>
      </c>
      <c r="DX1008">
        <v>0</v>
      </c>
      <c r="DY1008">
        <v>0</v>
      </c>
      <c r="DZ1008">
        <v>0</v>
      </c>
      <c r="EA1008">
        <v>0</v>
      </c>
      <c r="EB1008">
        <v>0</v>
      </c>
      <c r="EC1008">
        <v>0</v>
      </c>
      <c r="ED1008">
        <v>0</v>
      </c>
      <c r="EE1008">
        <v>0</v>
      </c>
      <c r="EF1008">
        <v>0</v>
      </c>
      <c r="EG1008">
        <v>0</v>
      </c>
      <c r="EH1008">
        <v>0</v>
      </c>
      <c r="EI1008">
        <v>0</v>
      </c>
      <c r="EJ1008">
        <v>0</v>
      </c>
      <c r="EK1008">
        <v>0</v>
      </c>
      <c r="EL1008">
        <v>0</v>
      </c>
      <c r="EM1008">
        <v>0</v>
      </c>
      <c r="EN1008">
        <v>0</v>
      </c>
      <c r="EO1008">
        <v>0</v>
      </c>
      <c r="EP1008">
        <v>0</v>
      </c>
      <c r="EQ1008">
        <v>0</v>
      </c>
      <c r="ER1008">
        <v>0</v>
      </c>
      <c r="ES1008">
        <v>0</v>
      </c>
      <c r="ET1008">
        <v>0</v>
      </c>
      <c r="EU1008">
        <v>0</v>
      </c>
      <c r="EV1008">
        <v>0</v>
      </c>
      <c r="EW1008">
        <v>0</v>
      </c>
      <c r="EX1008">
        <v>0</v>
      </c>
      <c r="EY1008">
        <v>0</v>
      </c>
      <c r="EZ1008">
        <v>0</v>
      </c>
      <c r="FA1008">
        <v>0</v>
      </c>
      <c r="FB1008">
        <v>0</v>
      </c>
      <c r="FC1008">
        <v>0</v>
      </c>
      <c r="FD1008">
        <v>0</v>
      </c>
      <c r="FE1008">
        <v>0</v>
      </c>
      <c r="FF1008">
        <v>0</v>
      </c>
      <c r="FG1008">
        <v>209</v>
      </c>
      <c r="FH1008">
        <v>0</v>
      </c>
      <c r="FI1008">
        <v>157</v>
      </c>
      <c r="FJ1008">
        <v>0</v>
      </c>
      <c r="FK1008">
        <v>77</v>
      </c>
      <c r="FL1008">
        <v>0</v>
      </c>
      <c r="FM1008">
        <v>35</v>
      </c>
      <c r="FN1008">
        <v>0</v>
      </c>
      <c r="FO1008">
        <v>0</v>
      </c>
      <c r="FP1008">
        <v>0</v>
      </c>
    </row>
    <row r="1009" spans="1:172" x14ac:dyDescent="0.2">
      <c r="A1009">
        <v>12871</v>
      </c>
      <c r="B1009" t="s">
        <v>1026</v>
      </c>
      <c r="C1009" t="s">
        <v>621</v>
      </c>
      <c r="D1009" t="s">
        <v>624</v>
      </c>
      <c r="E1009">
        <v>2008</v>
      </c>
      <c r="F1009">
        <v>12</v>
      </c>
      <c r="G1009" t="s">
        <v>783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3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v>0</v>
      </c>
      <c r="BH1009">
        <v>0</v>
      </c>
      <c r="BI1009">
        <v>0</v>
      </c>
      <c r="BJ1009">
        <v>0</v>
      </c>
      <c r="BK1009">
        <v>0</v>
      </c>
      <c r="BL1009">
        <v>0</v>
      </c>
      <c r="BM1009">
        <v>0</v>
      </c>
      <c r="BN1009">
        <v>0</v>
      </c>
      <c r="BO1009">
        <v>0</v>
      </c>
      <c r="BP1009">
        <v>0</v>
      </c>
      <c r="BQ1009">
        <v>0</v>
      </c>
      <c r="BR1009">
        <v>0</v>
      </c>
      <c r="BS1009">
        <v>0</v>
      </c>
      <c r="BT1009">
        <v>0</v>
      </c>
      <c r="BU1009">
        <v>0</v>
      </c>
      <c r="BV1009">
        <v>0</v>
      </c>
      <c r="BW1009">
        <v>0</v>
      </c>
      <c r="BX1009">
        <v>0</v>
      </c>
      <c r="BY1009">
        <v>0</v>
      </c>
      <c r="BZ1009">
        <v>0</v>
      </c>
      <c r="CA1009">
        <v>0</v>
      </c>
      <c r="CB1009">
        <v>0</v>
      </c>
      <c r="CC1009">
        <v>0</v>
      </c>
      <c r="CD1009">
        <v>0</v>
      </c>
      <c r="CE1009">
        <v>0</v>
      </c>
      <c r="CF1009">
        <v>0</v>
      </c>
      <c r="CG1009">
        <v>0</v>
      </c>
      <c r="CH1009">
        <v>0</v>
      </c>
      <c r="CI1009">
        <v>0</v>
      </c>
      <c r="CJ1009">
        <v>0</v>
      </c>
      <c r="CK1009">
        <v>0</v>
      </c>
      <c r="CL1009">
        <v>0</v>
      </c>
      <c r="CM1009">
        <v>0</v>
      </c>
      <c r="CN1009">
        <v>0</v>
      </c>
      <c r="CO1009">
        <v>0</v>
      </c>
      <c r="CP1009">
        <v>0</v>
      </c>
      <c r="CQ1009">
        <v>0</v>
      </c>
      <c r="CR1009">
        <v>0</v>
      </c>
      <c r="CS1009">
        <v>0</v>
      </c>
      <c r="CT1009">
        <v>0</v>
      </c>
      <c r="CU1009">
        <v>0</v>
      </c>
      <c r="CV1009">
        <v>0</v>
      </c>
      <c r="CW1009">
        <v>0</v>
      </c>
      <c r="CX1009">
        <v>0</v>
      </c>
      <c r="CY1009">
        <v>0</v>
      </c>
      <c r="CZ1009">
        <v>0</v>
      </c>
      <c r="DA1009">
        <v>0</v>
      </c>
      <c r="DB1009">
        <v>0</v>
      </c>
      <c r="DC1009">
        <v>0</v>
      </c>
      <c r="DD1009">
        <v>0</v>
      </c>
      <c r="DE1009">
        <v>0</v>
      </c>
      <c r="DF1009">
        <v>0</v>
      </c>
      <c r="DG1009">
        <v>0</v>
      </c>
      <c r="DH1009">
        <v>0</v>
      </c>
      <c r="DI1009">
        <v>0</v>
      </c>
      <c r="DJ1009">
        <v>0</v>
      </c>
      <c r="DK1009">
        <v>0</v>
      </c>
      <c r="DL1009">
        <v>0</v>
      </c>
      <c r="DM1009">
        <v>0</v>
      </c>
      <c r="DN1009">
        <v>0</v>
      </c>
      <c r="DO1009">
        <v>0</v>
      </c>
      <c r="DP1009">
        <v>0</v>
      </c>
      <c r="DQ1009">
        <v>0</v>
      </c>
      <c r="DR1009">
        <v>0</v>
      </c>
      <c r="DS1009">
        <v>0</v>
      </c>
      <c r="DT1009">
        <v>0</v>
      </c>
      <c r="DU1009">
        <v>0</v>
      </c>
      <c r="DV1009">
        <v>0</v>
      </c>
      <c r="DW1009">
        <v>0</v>
      </c>
      <c r="DX1009">
        <v>0</v>
      </c>
      <c r="DY1009">
        <v>0</v>
      </c>
      <c r="DZ1009">
        <v>0</v>
      </c>
      <c r="EA1009">
        <v>0</v>
      </c>
      <c r="EB1009">
        <v>0</v>
      </c>
      <c r="EC1009">
        <v>0</v>
      </c>
      <c r="ED1009">
        <v>0</v>
      </c>
      <c r="EE1009">
        <v>0</v>
      </c>
      <c r="EF1009">
        <v>0</v>
      </c>
      <c r="EG1009">
        <v>0</v>
      </c>
      <c r="EH1009">
        <v>0</v>
      </c>
      <c r="EI1009">
        <v>0</v>
      </c>
      <c r="EJ1009">
        <v>0</v>
      </c>
      <c r="EK1009">
        <v>0</v>
      </c>
      <c r="EL1009">
        <v>0</v>
      </c>
      <c r="EM1009">
        <v>0</v>
      </c>
      <c r="EN1009">
        <v>0</v>
      </c>
      <c r="EO1009">
        <v>0</v>
      </c>
      <c r="EP1009">
        <v>0</v>
      </c>
      <c r="EQ1009">
        <v>0</v>
      </c>
      <c r="ER1009">
        <v>0</v>
      </c>
      <c r="ES1009">
        <v>0</v>
      </c>
      <c r="ET1009">
        <v>0</v>
      </c>
      <c r="EU1009">
        <v>0</v>
      </c>
      <c r="EV1009">
        <v>0</v>
      </c>
      <c r="EW1009">
        <v>0</v>
      </c>
      <c r="EX1009">
        <v>0</v>
      </c>
      <c r="EY1009">
        <v>0</v>
      </c>
      <c r="EZ1009">
        <v>0</v>
      </c>
      <c r="FA1009">
        <v>0</v>
      </c>
      <c r="FB1009">
        <v>0</v>
      </c>
      <c r="FC1009">
        <v>0</v>
      </c>
      <c r="FD1009">
        <v>0</v>
      </c>
      <c r="FE1009">
        <v>0</v>
      </c>
      <c r="FF1009">
        <v>0</v>
      </c>
      <c r="FG1009">
        <v>357</v>
      </c>
      <c r="FH1009">
        <v>0</v>
      </c>
      <c r="FI1009">
        <v>293</v>
      </c>
      <c r="FJ1009">
        <v>0</v>
      </c>
      <c r="FK1009">
        <v>170</v>
      </c>
      <c r="FL1009">
        <v>0</v>
      </c>
      <c r="FM1009">
        <v>87</v>
      </c>
      <c r="FN1009">
        <v>0</v>
      </c>
      <c r="FO1009">
        <v>0</v>
      </c>
      <c r="FP1009">
        <v>0</v>
      </c>
    </row>
    <row r="1010" spans="1:172" x14ac:dyDescent="0.2">
      <c r="A1010">
        <v>12920</v>
      </c>
      <c r="B1010" t="s">
        <v>926</v>
      </c>
      <c r="C1010" t="s">
        <v>56</v>
      </c>
      <c r="D1010" t="s">
        <v>624</v>
      </c>
      <c r="E1010">
        <v>2008</v>
      </c>
      <c r="F1010">
        <v>12</v>
      </c>
      <c r="G1010" t="s">
        <v>783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0.4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  <c r="BG1010">
        <v>0</v>
      </c>
      <c r="BH1010">
        <v>0</v>
      </c>
      <c r="BI1010">
        <v>0</v>
      </c>
      <c r="BJ1010">
        <v>0</v>
      </c>
      <c r="BK1010">
        <v>0</v>
      </c>
      <c r="BL1010">
        <v>3</v>
      </c>
      <c r="BM1010">
        <v>0</v>
      </c>
      <c r="BN1010">
        <v>0</v>
      </c>
      <c r="BO1010">
        <v>0</v>
      </c>
      <c r="BP1010">
        <v>0</v>
      </c>
      <c r="BQ1010">
        <v>0</v>
      </c>
      <c r="BR1010">
        <v>0</v>
      </c>
      <c r="BS1010">
        <v>0</v>
      </c>
      <c r="BT1010">
        <v>0</v>
      </c>
      <c r="BU1010">
        <v>0</v>
      </c>
      <c r="BV1010">
        <v>0</v>
      </c>
      <c r="BW1010">
        <v>0</v>
      </c>
      <c r="BX1010">
        <v>0</v>
      </c>
      <c r="BY1010">
        <v>0</v>
      </c>
      <c r="BZ1010">
        <v>0</v>
      </c>
      <c r="CA1010">
        <v>0</v>
      </c>
      <c r="CB1010">
        <v>0</v>
      </c>
      <c r="CC1010">
        <v>0</v>
      </c>
      <c r="CD1010">
        <v>0</v>
      </c>
      <c r="CE1010">
        <v>0</v>
      </c>
      <c r="CF1010">
        <v>0</v>
      </c>
      <c r="CG1010">
        <v>0</v>
      </c>
      <c r="CH1010">
        <v>0</v>
      </c>
      <c r="CI1010">
        <v>0</v>
      </c>
      <c r="CJ1010">
        <v>0</v>
      </c>
      <c r="CK1010">
        <v>0</v>
      </c>
      <c r="CL1010">
        <v>0</v>
      </c>
      <c r="CM1010">
        <v>0</v>
      </c>
      <c r="CN1010">
        <v>0</v>
      </c>
      <c r="CO1010">
        <v>0</v>
      </c>
      <c r="CP1010">
        <v>0</v>
      </c>
      <c r="CQ1010">
        <v>0</v>
      </c>
      <c r="CR1010">
        <v>0</v>
      </c>
      <c r="CS1010">
        <v>0</v>
      </c>
      <c r="CT1010">
        <v>0</v>
      </c>
      <c r="CU1010">
        <v>0</v>
      </c>
      <c r="CV1010">
        <v>0</v>
      </c>
      <c r="CW1010">
        <v>0</v>
      </c>
      <c r="CX1010">
        <v>0</v>
      </c>
      <c r="CY1010">
        <v>0</v>
      </c>
      <c r="CZ1010">
        <v>0</v>
      </c>
      <c r="DA1010">
        <v>0</v>
      </c>
      <c r="DB1010">
        <v>0</v>
      </c>
      <c r="DC1010">
        <v>0</v>
      </c>
      <c r="DD1010">
        <v>0</v>
      </c>
      <c r="DE1010">
        <v>0</v>
      </c>
      <c r="DF1010">
        <v>0</v>
      </c>
      <c r="DG1010">
        <v>0</v>
      </c>
      <c r="DH1010">
        <v>0</v>
      </c>
      <c r="DI1010">
        <v>0</v>
      </c>
      <c r="DJ1010">
        <v>0</v>
      </c>
      <c r="DK1010">
        <v>0</v>
      </c>
      <c r="DL1010">
        <v>0</v>
      </c>
      <c r="DM1010">
        <v>0</v>
      </c>
      <c r="DN1010">
        <v>0</v>
      </c>
      <c r="DO1010">
        <v>0</v>
      </c>
      <c r="DP1010">
        <v>0</v>
      </c>
      <c r="DQ1010">
        <v>0</v>
      </c>
      <c r="DR1010">
        <v>0</v>
      </c>
      <c r="DS1010">
        <v>0</v>
      </c>
      <c r="DT1010">
        <v>0</v>
      </c>
      <c r="DU1010">
        <v>0</v>
      </c>
      <c r="DV1010">
        <v>0</v>
      </c>
      <c r="DW1010">
        <v>0</v>
      </c>
      <c r="DX1010">
        <v>0</v>
      </c>
      <c r="DY1010">
        <v>0</v>
      </c>
      <c r="DZ1010">
        <v>0</v>
      </c>
      <c r="EA1010">
        <v>0</v>
      </c>
      <c r="EB1010">
        <v>0</v>
      </c>
      <c r="EC1010">
        <v>0</v>
      </c>
      <c r="ED1010">
        <v>0</v>
      </c>
      <c r="EE1010">
        <v>0</v>
      </c>
      <c r="EF1010">
        <v>0</v>
      </c>
      <c r="EG1010">
        <v>0</v>
      </c>
      <c r="EH1010">
        <v>0</v>
      </c>
      <c r="EI1010">
        <v>0</v>
      </c>
      <c r="EJ1010">
        <v>0</v>
      </c>
      <c r="EK1010">
        <v>0</v>
      </c>
      <c r="EL1010">
        <v>0</v>
      </c>
      <c r="EM1010">
        <v>0</v>
      </c>
      <c r="EN1010">
        <v>0</v>
      </c>
      <c r="EO1010">
        <v>0</v>
      </c>
      <c r="EP1010">
        <v>0</v>
      </c>
      <c r="EQ1010">
        <v>0</v>
      </c>
      <c r="ER1010">
        <v>0</v>
      </c>
      <c r="ES1010">
        <v>0</v>
      </c>
      <c r="ET1010">
        <v>0</v>
      </c>
      <c r="EU1010">
        <v>0</v>
      </c>
      <c r="EV1010">
        <v>0</v>
      </c>
      <c r="EW1010">
        <v>0</v>
      </c>
      <c r="EX1010">
        <v>0</v>
      </c>
      <c r="EY1010">
        <v>0</v>
      </c>
      <c r="EZ1010">
        <v>0</v>
      </c>
      <c r="FA1010">
        <v>0</v>
      </c>
      <c r="FB1010">
        <v>0</v>
      </c>
      <c r="FC1010">
        <v>0</v>
      </c>
      <c r="FD1010">
        <v>0</v>
      </c>
      <c r="FE1010">
        <v>0</v>
      </c>
      <c r="FF1010">
        <v>0</v>
      </c>
      <c r="FG1010">
        <v>310</v>
      </c>
      <c r="FH1010">
        <v>0</v>
      </c>
      <c r="FI1010">
        <v>250</v>
      </c>
      <c r="FJ1010">
        <v>0</v>
      </c>
      <c r="FK1010">
        <v>141</v>
      </c>
      <c r="FL1010">
        <v>0</v>
      </c>
      <c r="FM1010">
        <v>74</v>
      </c>
      <c r="FN1010">
        <v>0</v>
      </c>
      <c r="FO1010">
        <v>0</v>
      </c>
      <c r="FP1010">
        <v>0</v>
      </c>
    </row>
    <row r="1011" spans="1:172" x14ac:dyDescent="0.2">
      <c r="A1011">
        <v>12922</v>
      </c>
      <c r="B1011" t="s">
        <v>857</v>
      </c>
      <c r="C1011" t="s">
        <v>45</v>
      </c>
      <c r="D1011" t="s">
        <v>625</v>
      </c>
      <c r="E1011">
        <v>2009</v>
      </c>
      <c r="F1011">
        <v>11</v>
      </c>
      <c r="G1011" t="s">
        <v>782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6</v>
      </c>
      <c r="R1011">
        <v>0</v>
      </c>
      <c r="S1011">
        <v>0</v>
      </c>
      <c r="T1011">
        <v>2.5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3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v>0</v>
      </c>
      <c r="BH1011">
        <v>0</v>
      </c>
      <c r="BI1011">
        <v>0</v>
      </c>
      <c r="BJ1011">
        <v>0</v>
      </c>
      <c r="BK1011">
        <v>0</v>
      </c>
      <c r="BL1011">
        <v>0</v>
      </c>
      <c r="BM1011">
        <v>0</v>
      </c>
      <c r="BN1011">
        <v>0</v>
      </c>
      <c r="BO1011">
        <v>0</v>
      </c>
      <c r="BP1011">
        <v>0</v>
      </c>
      <c r="BQ1011">
        <v>0</v>
      </c>
      <c r="BR1011">
        <v>0</v>
      </c>
      <c r="BS1011">
        <v>0</v>
      </c>
      <c r="BT1011">
        <v>0</v>
      </c>
      <c r="BU1011">
        <v>0</v>
      </c>
      <c r="BV1011">
        <v>0</v>
      </c>
      <c r="BW1011">
        <v>0</v>
      </c>
      <c r="BX1011">
        <v>0</v>
      </c>
      <c r="BY1011">
        <v>0</v>
      </c>
      <c r="BZ1011">
        <v>0</v>
      </c>
      <c r="CA1011">
        <v>0</v>
      </c>
      <c r="CB1011">
        <v>0</v>
      </c>
      <c r="CC1011">
        <v>0</v>
      </c>
      <c r="CD1011">
        <v>0</v>
      </c>
      <c r="CE1011">
        <v>0</v>
      </c>
      <c r="CF1011">
        <v>0</v>
      </c>
      <c r="CG1011">
        <v>0</v>
      </c>
      <c r="CH1011">
        <v>0</v>
      </c>
      <c r="CI1011">
        <v>7.5</v>
      </c>
      <c r="CJ1011">
        <v>0</v>
      </c>
      <c r="CK1011">
        <v>0</v>
      </c>
      <c r="CL1011">
        <v>0</v>
      </c>
      <c r="CM1011">
        <v>0</v>
      </c>
      <c r="CN1011">
        <v>0</v>
      </c>
      <c r="CO1011">
        <v>0</v>
      </c>
      <c r="CP1011">
        <v>0</v>
      </c>
      <c r="CQ1011">
        <v>0</v>
      </c>
      <c r="CR1011">
        <v>0</v>
      </c>
      <c r="CS1011">
        <v>0</v>
      </c>
      <c r="CT1011">
        <v>4</v>
      </c>
      <c r="CU1011">
        <v>0</v>
      </c>
      <c r="CV1011">
        <v>0</v>
      </c>
      <c r="CW1011">
        <v>0</v>
      </c>
      <c r="CX1011">
        <v>0</v>
      </c>
      <c r="CY1011">
        <v>0</v>
      </c>
      <c r="CZ1011">
        <v>0</v>
      </c>
      <c r="DA1011">
        <v>0</v>
      </c>
      <c r="DB1011">
        <v>0</v>
      </c>
      <c r="DC1011">
        <v>0</v>
      </c>
      <c r="DD1011">
        <v>0</v>
      </c>
      <c r="DE1011">
        <v>0</v>
      </c>
      <c r="DF1011">
        <v>0</v>
      </c>
      <c r="DG1011">
        <v>0</v>
      </c>
      <c r="DH1011">
        <v>0</v>
      </c>
      <c r="DI1011">
        <v>0</v>
      </c>
      <c r="DJ1011">
        <v>0</v>
      </c>
      <c r="DK1011">
        <v>0</v>
      </c>
      <c r="DL1011">
        <v>0</v>
      </c>
      <c r="DM1011">
        <v>0</v>
      </c>
      <c r="DN1011">
        <v>0</v>
      </c>
      <c r="DO1011">
        <v>0</v>
      </c>
      <c r="DP1011">
        <v>0</v>
      </c>
      <c r="DQ1011">
        <v>0</v>
      </c>
      <c r="DR1011">
        <v>0</v>
      </c>
      <c r="DS1011">
        <v>0</v>
      </c>
      <c r="DT1011">
        <v>0</v>
      </c>
      <c r="DU1011">
        <v>0</v>
      </c>
      <c r="DV1011">
        <v>0</v>
      </c>
      <c r="DW1011">
        <v>0</v>
      </c>
      <c r="DX1011">
        <v>0</v>
      </c>
      <c r="DY1011">
        <v>0</v>
      </c>
      <c r="DZ1011">
        <v>8</v>
      </c>
      <c r="EA1011">
        <v>0</v>
      </c>
      <c r="EB1011">
        <v>0</v>
      </c>
      <c r="EC1011">
        <v>0</v>
      </c>
      <c r="ED1011">
        <v>0</v>
      </c>
      <c r="EE1011">
        <v>0</v>
      </c>
      <c r="EF1011">
        <v>0</v>
      </c>
      <c r="EG1011">
        <v>0</v>
      </c>
      <c r="EH1011">
        <v>0</v>
      </c>
      <c r="EI1011">
        <v>0</v>
      </c>
      <c r="EJ1011">
        <v>0</v>
      </c>
      <c r="EK1011">
        <v>0</v>
      </c>
      <c r="EL1011">
        <v>0</v>
      </c>
      <c r="EM1011">
        <v>0</v>
      </c>
      <c r="EN1011">
        <v>0</v>
      </c>
      <c r="EO1011">
        <v>0</v>
      </c>
      <c r="EP1011">
        <v>0</v>
      </c>
      <c r="EQ1011">
        <v>0</v>
      </c>
      <c r="ER1011">
        <v>0</v>
      </c>
      <c r="ES1011">
        <v>0</v>
      </c>
      <c r="ET1011">
        <v>0</v>
      </c>
      <c r="EU1011">
        <v>0</v>
      </c>
      <c r="EV1011">
        <v>0</v>
      </c>
      <c r="EW1011">
        <v>0</v>
      </c>
      <c r="EX1011">
        <v>0</v>
      </c>
      <c r="EY1011">
        <v>0</v>
      </c>
      <c r="EZ1011">
        <v>0</v>
      </c>
      <c r="FA1011">
        <v>0</v>
      </c>
      <c r="FB1011">
        <v>0</v>
      </c>
      <c r="FC1011">
        <v>0</v>
      </c>
      <c r="FD1011">
        <v>0</v>
      </c>
      <c r="FE1011">
        <v>0</v>
      </c>
      <c r="FF1011">
        <v>108</v>
      </c>
      <c r="FG1011">
        <v>0</v>
      </c>
      <c r="FH1011">
        <v>53</v>
      </c>
      <c r="FI1011">
        <v>0</v>
      </c>
      <c r="FJ1011">
        <v>42</v>
      </c>
      <c r="FK1011">
        <v>0</v>
      </c>
      <c r="FL1011">
        <v>22</v>
      </c>
      <c r="FM1011">
        <v>0</v>
      </c>
      <c r="FN1011">
        <v>8</v>
      </c>
      <c r="FO1011">
        <v>0</v>
      </c>
      <c r="FP1011">
        <v>0</v>
      </c>
    </row>
    <row r="1012" spans="1:172" x14ac:dyDescent="0.2">
      <c r="A1012">
        <v>12935</v>
      </c>
      <c r="B1012" t="s">
        <v>1027</v>
      </c>
      <c r="C1012" t="s">
        <v>621</v>
      </c>
      <c r="D1012" t="s">
        <v>624</v>
      </c>
      <c r="E1012">
        <v>2008</v>
      </c>
      <c r="F1012">
        <v>12</v>
      </c>
      <c r="G1012" t="s">
        <v>783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1.5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>
        <v>0</v>
      </c>
      <c r="BH1012">
        <v>0</v>
      </c>
      <c r="BI1012">
        <v>0</v>
      </c>
      <c r="BJ1012">
        <v>0</v>
      </c>
      <c r="BK1012">
        <v>0</v>
      </c>
      <c r="BL1012">
        <v>0</v>
      </c>
      <c r="BM1012">
        <v>0</v>
      </c>
      <c r="BN1012">
        <v>0</v>
      </c>
      <c r="BO1012">
        <v>0</v>
      </c>
      <c r="BP1012">
        <v>0</v>
      </c>
      <c r="BQ1012">
        <v>0</v>
      </c>
      <c r="BR1012">
        <v>0</v>
      </c>
      <c r="BS1012">
        <v>0</v>
      </c>
      <c r="BT1012">
        <v>0</v>
      </c>
      <c r="BU1012">
        <v>0</v>
      </c>
      <c r="BV1012">
        <v>0</v>
      </c>
      <c r="BW1012">
        <v>0</v>
      </c>
      <c r="BX1012">
        <v>0</v>
      </c>
      <c r="BY1012">
        <v>0</v>
      </c>
      <c r="BZ1012">
        <v>0</v>
      </c>
      <c r="CA1012">
        <v>0</v>
      </c>
      <c r="CB1012">
        <v>0</v>
      </c>
      <c r="CC1012">
        <v>0</v>
      </c>
      <c r="CD1012">
        <v>0</v>
      </c>
      <c r="CE1012">
        <v>0</v>
      </c>
      <c r="CF1012">
        <v>0</v>
      </c>
      <c r="CG1012">
        <v>0</v>
      </c>
      <c r="CH1012">
        <v>0</v>
      </c>
      <c r="CI1012">
        <v>0</v>
      </c>
      <c r="CJ1012">
        <v>0</v>
      </c>
      <c r="CK1012">
        <v>0</v>
      </c>
      <c r="CL1012">
        <v>0</v>
      </c>
      <c r="CM1012">
        <v>0</v>
      </c>
      <c r="CN1012">
        <v>0</v>
      </c>
      <c r="CO1012">
        <v>0</v>
      </c>
      <c r="CP1012">
        <v>0</v>
      </c>
      <c r="CQ1012">
        <v>0</v>
      </c>
      <c r="CR1012">
        <v>0</v>
      </c>
      <c r="CS1012">
        <v>0</v>
      </c>
      <c r="CT1012">
        <v>0</v>
      </c>
      <c r="CU1012">
        <v>0</v>
      </c>
      <c r="CV1012">
        <v>0</v>
      </c>
      <c r="CW1012">
        <v>0</v>
      </c>
      <c r="CX1012">
        <v>0</v>
      </c>
      <c r="CY1012">
        <v>0</v>
      </c>
      <c r="CZ1012">
        <v>0</v>
      </c>
      <c r="DA1012">
        <v>0</v>
      </c>
      <c r="DB1012">
        <v>0</v>
      </c>
      <c r="DC1012">
        <v>0</v>
      </c>
      <c r="DD1012">
        <v>0</v>
      </c>
      <c r="DE1012">
        <v>0</v>
      </c>
      <c r="DF1012">
        <v>0</v>
      </c>
      <c r="DG1012">
        <v>0</v>
      </c>
      <c r="DH1012">
        <v>0</v>
      </c>
      <c r="DI1012">
        <v>0</v>
      </c>
      <c r="DJ1012">
        <v>0</v>
      </c>
      <c r="DK1012">
        <v>0</v>
      </c>
      <c r="DL1012">
        <v>0</v>
      </c>
      <c r="DM1012">
        <v>0</v>
      </c>
      <c r="DN1012">
        <v>0</v>
      </c>
      <c r="DO1012">
        <v>0</v>
      </c>
      <c r="DP1012">
        <v>0</v>
      </c>
      <c r="DQ1012">
        <v>0</v>
      </c>
      <c r="DR1012">
        <v>0</v>
      </c>
      <c r="DS1012">
        <v>0</v>
      </c>
      <c r="DT1012">
        <v>0</v>
      </c>
      <c r="DU1012">
        <v>0</v>
      </c>
      <c r="DV1012">
        <v>0</v>
      </c>
      <c r="DW1012">
        <v>0</v>
      </c>
      <c r="DX1012">
        <v>0</v>
      </c>
      <c r="DY1012">
        <v>0</v>
      </c>
      <c r="DZ1012">
        <v>0</v>
      </c>
      <c r="EA1012">
        <v>0</v>
      </c>
      <c r="EB1012">
        <v>0</v>
      </c>
      <c r="EC1012">
        <v>0</v>
      </c>
      <c r="ED1012">
        <v>0</v>
      </c>
      <c r="EE1012">
        <v>0</v>
      </c>
      <c r="EF1012">
        <v>0</v>
      </c>
      <c r="EG1012">
        <v>0</v>
      </c>
      <c r="EH1012">
        <v>0</v>
      </c>
      <c r="EI1012">
        <v>0</v>
      </c>
      <c r="EJ1012">
        <v>0</v>
      </c>
      <c r="EK1012">
        <v>0</v>
      </c>
      <c r="EL1012">
        <v>0</v>
      </c>
      <c r="EM1012">
        <v>0</v>
      </c>
      <c r="EN1012">
        <v>0</v>
      </c>
      <c r="EO1012">
        <v>0</v>
      </c>
      <c r="EP1012">
        <v>0</v>
      </c>
      <c r="EQ1012">
        <v>0</v>
      </c>
      <c r="ER1012">
        <v>0</v>
      </c>
      <c r="ES1012">
        <v>0</v>
      </c>
      <c r="ET1012">
        <v>0</v>
      </c>
      <c r="EU1012">
        <v>0</v>
      </c>
      <c r="EV1012">
        <v>0</v>
      </c>
      <c r="EW1012">
        <v>0</v>
      </c>
      <c r="EX1012">
        <v>0</v>
      </c>
      <c r="EY1012">
        <v>0</v>
      </c>
      <c r="EZ1012">
        <v>0</v>
      </c>
      <c r="FA1012">
        <v>0</v>
      </c>
      <c r="FB1012">
        <v>0</v>
      </c>
      <c r="FC1012">
        <v>0</v>
      </c>
      <c r="FD1012">
        <v>0</v>
      </c>
      <c r="FE1012">
        <v>0</v>
      </c>
      <c r="FF1012">
        <v>0</v>
      </c>
      <c r="FG1012">
        <v>369</v>
      </c>
      <c r="FH1012">
        <v>0</v>
      </c>
      <c r="FI1012">
        <v>305</v>
      </c>
      <c r="FJ1012">
        <v>0</v>
      </c>
      <c r="FK1012">
        <v>181</v>
      </c>
      <c r="FL1012">
        <v>0</v>
      </c>
      <c r="FM1012">
        <v>94</v>
      </c>
      <c r="FN1012">
        <v>0</v>
      </c>
      <c r="FO1012">
        <v>0</v>
      </c>
      <c r="FP1012">
        <v>0</v>
      </c>
    </row>
    <row r="1013" spans="1:172" x14ac:dyDescent="0.2">
      <c r="A1013">
        <v>12948</v>
      </c>
      <c r="B1013" t="s">
        <v>1028</v>
      </c>
      <c r="C1013" t="s">
        <v>54</v>
      </c>
      <c r="D1013" t="s">
        <v>624</v>
      </c>
      <c r="E1013">
        <v>2008</v>
      </c>
      <c r="F1013">
        <v>12</v>
      </c>
      <c r="G1013" t="s">
        <v>783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1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2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v>0</v>
      </c>
      <c r="BH1013">
        <v>0</v>
      </c>
      <c r="BI1013">
        <v>0</v>
      </c>
      <c r="BJ1013">
        <v>0</v>
      </c>
      <c r="BK1013">
        <v>0</v>
      </c>
      <c r="BL1013">
        <v>0</v>
      </c>
      <c r="BM1013">
        <v>0</v>
      </c>
      <c r="BN1013">
        <v>0</v>
      </c>
      <c r="BO1013">
        <v>0</v>
      </c>
      <c r="BP1013">
        <v>0</v>
      </c>
      <c r="BQ1013">
        <v>0</v>
      </c>
      <c r="BR1013">
        <v>0</v>
      </c>
      <c r="BS1013">
        <v>0</v>
      </c>
      <c r="BT1013">
        <v>0</v>
      </c>
      <c r="BU1013">
        <v>0</v>
      </c>
      <c r="BV1013">
        <v>0</v>
      </c>
      <c r="BW1013">
        <v>0</v>
      </c>
      <c r="BX1013">
        <v>0</v>
      </c>
      <c r="BY1013">
        <v>0</v>
      </c>
      <c r="BZ1013">
        <v>0</v>
      </c>
      <c r="CA1013">
        <v>0</v>
      </c>
      <c r="CB1013">
        <v>0</v>
      </c>
      <c r="CC1013">
        <v>0</v>
      </c>
      <c r="CD1013">
        <v>0</v>
      </c>
      <c r="CE1013">
        <v>0</v>
      </c>
      <c r="CF1013">
        <v>0</v>
      </c>
      <c r="CG1013">
        <v>0</v>
      </c>
      <c r="CH1013">
        <v>0</v>
      </c>
      <c r="CI1013">
        <v>0</v>
      </c>
      <c r="CJ1013">
        <v>0</v>
      </c>
      <c r="CK1013">
        <v>0</v>
      </c>
      <c r="CL1013">
        <v>0</v>
      </c>
      <c r="CM1013">
        <v>0</v>
      </c>
      <c r="CN1013">
        <v>0</v>
      </c>
      <c r="CO1013">
        <v>0</v>
      </c>
      <c r="CP1013">
        <v>0</v>
      </c>
      <c r="CQ1013">
        <v>0</v>
      </c>
      <c r="CR1013">
        <v>0</v>
      </c>
      <c r="CS1013">
        <v>0</v>
      </c>
      <c r="CT1013">
        <v>0</v>
      </c>
      <c r="CU1013">
        <v>0</v>
      </c>
      <c r="CV1013">
        <v>0</v>
      </c>
      <c r="CW1013">
        <v>0</v>
      </c>
      <c r="CX1013">
        <v>0</v>
      </c>
      <c r="CY1013">
        <v>0</v>
      </c>
      <c r="CZ1013">
        <v>0</v>
      </c>
      <c r="DA1013">
        <v>0</v>
      </c>
      <c r="DB1013">
        <v>0</v>
      </c>
      <c r="DC1013">
        <v>0</v>
      </c>
      <c r="DD1013">
        <v>0</v>
      </c>
      <c r="DE1013">
        <v>0</v>
      </c>
      <c r="DF1013">
        <v>0</v>
      </c>
      <c r="DG1013">
        <v>0</v>
      </c>
      <c r="DH1013">
        <v>0</v>
      </c>
      <c r="DI1013">
        <v>0</v>
      </c>
      <c r="DJ1013">
        <v>0</v>
      </c>
      <c r="DK1013">
        <v>0</v>
      </c>
      <c r="DL1013">
        <v>0</v>
      </c>
      <c r="DM1013">
        <v>0</v>
      </c>
      <c r="DN1013">
        <v>0</v>
      </c>
      <c r="DO1013">
        <v>0</v>
      </c>
      <c r="DP1013">
        <v>0</v>
      </c>
      <c r="DQ1013">
        <v>0</v>
      </c>
      <c r="DR1013">
        <v>0</v>
      </c>
      <c r="DS1013">
        <v>0</v>
      </c>
      <c r="DT1013">
        <v>0</v>
      </c>
      <c r="DU1013">
        <v>0</v>
      </c>
      <c r="DV1013">
        <v>0</v>
      </c>
      <c r="DW1013">
        <v>0</v>
      </c>
      <c r="DX1013">
        <v>0</v>
      </c>
      <c r="DY1013">
        <v>0</v>
      </c>
      <c r="DZ1013">
        <v>0</v>
      </c>
      <c r="EA1013">
        <v>0</v>
      </c>
      <c r="EB1013">
        <v>0</v>
      </c>
      <c r="EC1013">
        <v>0</v>
      </c>
      <c r="ED1013">
        <v>0</v>
      </c>
      <c r="EE1013">
        <v>0</v>
      </c>
      <c r="EF1013">
        <v>0</v>
      </c>
      <c r="EG1013">
        <v>0</v>
      </c>
      <c r="EH1013">
        <v>0</v>
      </c>
      <c r="EI1013">
        <v>0</v>
      </c>
      <c r="EJ1013">
        <v>0</v>
      </c>
      <c r="EK1013">
        <v>0</v>
      </c>
      <c r="EL1013">
        <v>0</v>
      </c>
      <c r="EM1013">
        <v>0</v>
      </c>
      <c r="EN1013">
        <v>0</v>
      </c>
      <c r="EO1013">
        <v>0</v>
      </c>
      <c r="EP1013">
        <v>0</v>
      </c>
      <c r="EQ1013">
        <v>0</v>
      </c>
      <c r="ER1013">
        <v>0</v>
      </c>
      <c r="ES1013">
        <v>0</v>
      </c>
      <c r="ET1013">
        <v>0</v>
      </c>
      <c r="EU1013">
        <v>0</v>
      </c>
      <c r="EV1013">
        <v>0</v>
      </c>
      <c r="EW1013">
        <v>0</v>
      </c>
      <c r="EX1013">
        <v>0</v>
      </c>
      <c r="EY1013">
        <v>0</v>
      </c>
      <c r="EZ1013">
        <v>0</v>
      </c>
      <c r="FA1013">
        <v>0</v>
      </c>
      <c r="FB1013">
        <v>0</v>
      </c>
      <c r="FC1013">
        <v>0</v>
      </c>
      <c r="FD1013">
        <v>0</v>
      </c>
      <c r="FE1013">
        <v>0</v>
      </c>
      <c r="FF1013">
        <v>0</v>
      </c>
      <c r="FG1013">
        <v>360</v>
      </c>
      <c r="FH1013">
        <v>0</v>
      </c>
      <c r="FI1013">
        <v>296</v>
      </c>
      <c r="FJ1013">
        <v>0</v>
      </c>
      <c r="FK1013">
        <v>173</v>
      </c>
      <c r="FL1013">
        <v>0</v>
      </c>
      <c r="FM1013">
        <v>88</v>
      </c>
      <c r="FN1013">
        <v>0</v>
      </c>
      <c r="FO1013">
        <v>0</v>
      </c>
      <c r="FP1013">
        <v>0</v>
      </c>
    </row>
    <row r="1014" spans="1:172" x14ac:dyDescent="0.2">
      <c r="A1014">
        <v>12989</v>
      </c>
      <c r="B1014" t="s">
        <v>1029</v>
      </c>
      <c r="C1014" t="s">
        <v>63</v>
      </c>
      <c r="D1014" t="s">
        <v>624</v>
      </c>
      <c r="E1014">
        <v>2007</v>
      </c>
      <c r="F1014">
        <v>13</v>
      </c>
      <c r="G1014" t="s">
        <v>781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4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1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v>0</v>
      </c>
      <c r="BH1014">
        <v>0</v>
      </c>
      <c r="BI1014">
        <v>0</v>
      </c>
      <c r="BJ1014">
        <v>0</v>
      </c>
      <c r="BK1014">
        <v>0</v>
      </c>
      <c r="BL1014">
        <v>0</v>
      </c>
      <c r="BM1014">
        <v>0</v>
      </c>
      <c r="BN1014">
        <v>0</v>
      </c>
      <c r="BO1014">
        <v>0</v>
      </c>
      <c r="BP1014">
        <v>0</v>
      </c>
      <c r="BQ1014">
        <v>0</v>
      </c>
      <c r="BR1014">
        <v>0</v>
      </c>
      <c r="BS1014">
        <v>0</v>
      </c>
      <c r="BT1014">
        <v>0</v>
      </c>
      <c r="BU1014">
        <v>0</v>
      </c>
      <c r="BV1014">
        <v>0</v>
      </c>
      <c r="BW1014">
        <v>0</v>
      </c>
      <c r="BX1014">
        <v>0</v>
      </c>
      <c r="BY1014">
        <v>0</v>
      </c>
      <c r="BZ1014">
        <v>0</v>
      </c>
      <c r="CA1014">
        <v>0</v>
      </c>
      <c r="CB1014">
        <v>0</v>
      </c>
      <c r="CC1014">
        <v>0</v>
      </c>
      <c r="CD1014">
        <v>0</v>
      </c>
      <c r="CE1014">
        <v>0</v>
      </c>
      <c r="CF1014">
        <v>0</v>
      </c>
      <c r="CG1014">
        <v>0</v>
      </c>
      <c r="CH1014">
        <v>0</v>
      </c>
      <c r="CI1014">
        <v>0</v>
      </c>
      <c r="CJ1014">
        <v>0</v>
      </c>
      <c r="CK1014">
        <v>0</v>
      </c>
      <c r="CL1014">
        <v>0</v>
      </c>
      <c r="CM1014">
        <v>0</v>
      </c>
      <c r="CN1014">
        <v>0</v>
      </c>
      <c r="CO1014">
        <v>0</v>
      </c>
      <c r="CP1014">
        <v>0</v>
      </c>
      <c r="CQ1014">
        <v>0</v>
      </c>
      <c r="CR1014">
        <v>0</v>
      </c>
      <c r="CS1014">
        <v>0</v>
      </c>
      <c r="CT1014">
        <v>0</v>
      </c>
      <c r="CU1014">
        <v>0</v>
      </c>
      <c r="CV1014">
        <v>0</v>
      </c>
      <c r="CW1014">
        <v>0</v>
      </c>
      <c r="CX1014">
        <v>0</v>
      </c>
      <c r="CY1014">
        <v>0</v>
      </c>
      <c r="CZ1014">
        <v>0</v>
      </c>
      <c r="DA1014">
        <v>0</v>
      </c>
      <c r="DB1014">
        <v>0</v>
      </c>
      <c r="DC1014">
        <v>0</v>
      </c>
      <c r="DD1014">
        <v>0</v>
      </c>
      <c r="DE1014">
        <v>0</v>
      </c>
      <c r="DF1014">
        <v>0</v>
      </c>
      <c r="DG1014">
        <v>0</v>
      </c>
      <c r="DH1014">
        <v>0</v>
      </c>
      <c r="DI1014">
        <v>0</v>
      </c>
      <c r="DJ1014">
        <v>0</v>
      </c>
      <c r="DK1014">
        <v>0</v>
      </c>
      <c r="DL1014">
        <v>0</v>
      </c>
      <c r="DM1014">
        <v>0</v>
      </c>
      <c r="DN1014">
        <v>0</v>
      </c>
      <c r="DO1014">
        <v>0</v>
      </c>
      <c r="DP1014">
        <v>0</v>
      </c>
      <c r="DQ1014">
        <v>0</v>
      </c>
      <c r="DR1014">
        <v>0</v>
      </c>
      <c r="DS1014">
        <v>0</v>
      </c>
      <c r="DT1014">
        <v>0</v>
      </c>
      <c r="DU1014">
        <v>0</v>
      </c>
      <c r="DV1014">
        <v>0</v>
      </c>
      <c r="DW1014">
        <v>0</v>
      </c>
      <c r="DX1014">
        <v>0</v>
      </c>
      <c r="DY1014">
        <v>0</v>
      </c>
      <c r="DZ1014">
        <v>0</v>
      </c>
      <c r="EA1014">
        <v>0</v>
      </c>
      <c r="EB1014">
        <v>0</v>
      </c>
      <c r="EC1014">
        <v>0</v>
      </c>
      <c r="ED1014">
        <v>0</v>
      </c>
      <c r="EE1014">
        <v>0</v>
      </c>
      <c r="EF1014">
        <v>0</v>
      </c>
      <c r="EG1014">
        <v>0</v>
      </c>
      <c r="EH1014">
        <v>0</v>
      </c>
      <c r="EI1014">
        <v>0</v>
      </c>
      <c r="EJ1014">
        <v>0</v>
      </c>
      <c r="EK1014">
        <v>0</v>
      </c>
      <c r="EL1014">
        <v>0</v>
      </c>
      <c r="EM1014">
        <v>0</v>
      </c>
      <c r="EN1014">
        <v>0</v>
      </c>
      <c r="EO1014">
        <v>0</v>
      </c>
      <c r="EP1014">
        <v>0</v>
      </c>
      <c r="EQ1014">
        <v>0</v>
      </c>
      <c r="ER1014">
        <v>0</v>
      </c>
      <c r="ES1014">
        <v>0</v>
      </c>
      <c r="ET1014">
        <v>0</v>
      </c>
      <c r="EU1014">
        <v>0</v>
      </c>
      <c r="EV1014">
        <v>0</v>
      </c>
      <c r="EW1014">
        <v>0</v>
      </c>
      <c r="EX1014">
        <v>0</v>
      </c>
      <c r="EY1014">
        <v>0</v>
      </c>
      <c r="EZ1014">
        <v>0</v>
      </c>
      <c r="FA1014">
        <v>0</v>
      </c>
      <c r="FB1014">
        <v>0</v>
      </c>
      <c r="FC1014">
        <v>0</v>
      </c>
      <c r="FD1014">
        <v>0</v>
      </c>
      <c r="FE1014">
        <v>0</v>
      </c>
      <c r="FF1014">
        <v>0</v>
      </c>
      <c r="FG1014">
        <v>305</v>
      </c>
      <c r="FH1014">
        <v>0</v>
      </c>
      <c r="FI1014">
        <v>245</v>
      </c>
      <c r="FJ1014">
        <v>0</v>
      </c>
      <c r="FK1014">
        <v>139</v>
      </c>
      <c r="FL1014">
        <v>0</v>
      </c>
      <c r="FM1014">
        <v>0</v>
      </c>
      <c r="FN1014">
        <v>0</v>
      </c>
      <c r="FO1014">
        <v>0</v>
      </c>
      <c r="FP1014">
        <v>0</v>
      </c>
    </row>
    <row r="1015" spans="1:172" x14ac:dyDescent="0.2">
      <c r="A1015">
        <v>13011</v>
      </c>
      <c r="B1015" t="s">
        <v>1206</v>
      </c>
      <c r="C1015" t="s">
        <v>73</v>
      </c>
      <c r="D1015" t="s">
        <v>624</v>
      </c>
      <c r="E1015">
        <v>1996</v>
      </c>
      <c r="F1015">
        <v>24</v>
      </c>
      <c r="G1015" t="s">
        <v>773</v>
      </c>
      <c r="H1015">
        <v>0</v>
      </c>
      <c r="I1015">
        <v>1040</v>
      </c>
      <c r="J1015">
        <v>2850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v>0</v>
      </c>
      <c r="BH1015">
        <v>0</v>
      </c>
      <c r="BI1015">
        <v>0</v>
      </c>
      <c r="BJ1015">
        <v>0</v>
      </c>
      <c r="BK1015">
        <v>0</v>
      </c>
      <c r="BL1015">
        <v>0</v>
      </c>
      <c r="BM1015">
        <v>0</v>
      </c>
      <c r="BN1015">
        <v>0</v>
      </c>
      <c r="BO1015">
        <v>0</v>
      </c>
      <c r="BP1015">
        <v>0</v>
      </c>
      <c r="BQ1015">
        <v>0</v>
      </c>
      <c r="BR1015">
        <v>0</v>
      </c>
      <c r="BS1015">
        <v>0</v>
      </c>
      <c r="BT1015">
        <v>0</v>
      </c>
      <c r="BU1015">
        <v>0</v>
      </c>
      <c r="BV1015">
        <v>0</v>
      </c>
      <c r="BW1015">
        <v>0</v>
      </c>
      <c r="BX1015">
        <v>0</v>
      </c>
      <c r="BY1015">
        <v>0</v>
      </c>
      <c r="BZ1015">
        <v>0</v>
      </c>
      <c r="CA1015">
        <v>0</v>
      </c>
      <c r="CB1015">
        <v>0</v>
      </c>
      <c r="CC1015">
        <v>0</v>
      </c>
      <c r="CD1015">
        <v>0</v>
      </c>
      <c r="CE1015">
        <v>0</v>
      </c>
      <c r="CF1015">
        <v>0</v>
      </c>
      <c r="CG1015">
        <v>0</v>
      </c>
      <c r="CH1015">
        <v>0</v>
      </c>
      <c r="CI1015">
        <v>0</v>
      </c>
      <c r="CJ1015">
        <v>0</v>
      </c>
      <c r="CK1015">
        <v>0</v>
      </c>
      <c r="CL1015">
        <v>0</v>
      </c>
      <c r="CM1015">
        <v>0</v>
      </c>
      <c r="CN1015">
        <v>0</v>
      </c>
      <c r="CO1015">
        <v>0</v>
      </c>
      <c r="CP1015">
        <v>0</v>
      </c>
      <c r="CQ1015">
        <v>0</v>
      </c>
      <c r="CR1015">
        <v>0</v>
      </c>
      <c r="CS1015">
        <v>0</v>
      </c>
      <c r="CT1015">
        <v>0</v>
      </c>
      <c r="CU1015">
        <v>0</v>
      </c>
      <c r="CV1015">
        <v>0</v>
      </c>
      <c r="CW1015">
        <v>0</v>
      </c>
      <c r="CX1015">
        <v>0</v>
      </c>
      <c r="CY1015">
        <v>0</v>
      </c>
      <c r="CZ1015">
        <v>0</v>
      </c>
      <c r="DA1015">
        <v>0</v>
      </c>
      <c r="DB1015">
        <v>0</v>
      </c>
      <c r="DC1015">
        <v>0</v>
      </c>
      <c r="DD1015">
        <v>0</v>
      </c>
      <c r="DE1015">
        <v>0</v>
      </c>
      <c r="DF1015">
        <v>0</v>
      </c>
      <c r="DG1015">
        <v>0</v>
      </c>
      <c r="DH1015">
        <v>0</v>
      </c>
      <c r="DI1015">
        <v>0</v>
      </c>
      <c r="DJ1015">
        <v>0</v>
      </c>
      <c r="DK1015">
        <v>0</v>
      </c>
      <c r="DL1015">
        <v>0</v>
      </c>
      <c r="DM1015">
        <v>0</v>
      </c>
      <c r="DN1015">
        <v>0</v>
      </c>
      <c r="DO1015">
        <v>0</v>
      </c>
      <c r="DP1015">
        <v>0</v>
      </c>
      <c r="DQ1015">
        <v>0</v>
      </c>
      <c r="DR1015">
        <v>0</v>
      </c>
      <c r="DS1015">
        <v>0</v>
      </c>
      <c r="DT1015">
        <v>0</v>
      </c>
      <c r="DU1015">
        <v>0</v>
      </c>
      <c r="DV1015">
        <v>0</v>
      </c>
      <c r="DW1015">
        <v>0</v>
      </c>
      <c r="DX1015">
        <v>0</v>
      </c>
      <c r="DY1015">
        <v>0</v>
      </c>
      <c r="DZ1015">
        <v>0</v>
      </c>
      <c r="EA1015">
        <v>0</v>
      </c>
      <c r="EB1015">
        <v>0</v>
      </c>
      <c r="EC1015">
        <v>0</v>
      </c>
      <c r="ED1015">
        <v>0</v>
      </c>
      <c r="EE1015">
        <v>0</v>
      </c>
      <c r="EF1015">
        <v>0</v>
      </c>
      <c r="EG1015">
        <v>0</v>
      </c>
      <c r="EH1015">
        <v>0</v>
      </c>
      <c r="EI1015">
        <v>0</v>
      </c>
      <c r="EJ1015">
        <v>0</v>
      </c>
      <c r="EK1015">
        <v>0</v>
      </c>
      <c r="EL1015">
        <v>0</v>
      </c>
      <c r="EM1015">
        <v>0</v>
      </c>
      <c r="EN1015">
        <v>0</v>
      </c>
      <c r="EO1015">
        <v>0</v>
      </c>
      <c r="EP1015">
        <v>0</v>
      </c>
      <c r="EQ1015">
        <v>0</v>
      </c>
      <c r="ER1015">
        <v>0</v>
      </c>
      <c r="ES1015">
        <v>0</v>
      </c>
      <c r="ET1015">
        <v>0</v>
      </c>
      <c r="EU1015">
        <v>0</v>
      </c>
      <c r="EV1015">
        <v>0</v>
      </c>
      <c r="EW1015">
        <v>0</v>
      </c>
      <c r="EX1015">
        <v>0</v>
      </c>
      <c r="EY1015">
        <v>0</v>
      </c>
      <c r="EZ1015">
        <v>0</v>
      </c>
      <c r="FA1015">
        <v>0</v>
      </c>
      <c r="FB1015">
        <v>0</v>
      </c>
      <c r="FC1015">
        <v>0</v>
      </c>
      <c r="FD1015">
        <v>0</v>
      </c>
      <c r="FE1015">
        <v>52</v>
      </c>
      <c r="FF1015">
        <v>0</v>
      </c>
      <c r="FG1015">
        <v>0</v>
      </c>
      <c r="FH1015">
        <v>0</v>
      </c>
      <c r="FI1015">
        <v>0</v>
      </c>
      <c r="FJ1015">
        <v>0</v>
      </c>
      <c r="FK1015">
        <v>0</v>
      </c>
      <c r="FL1015">
        <v>0</v>
      </c>
      <c r="FM1015">
        <v>0</v>
      </c>
      <c r="FN1015">
        <v>0</v>
      </c>
      <c r="FO1015">
        <v>0</v>
      </c>
      <c r="FP1015">
        <v>0</v>
      </c>
    </row>
    <row r="1016" spans="1:172" x14ac:dyDescent="0.2">
      <c r="A1016">
        <v>13072</v>
      </c>
      <c r="B1016" t="s">
        <v>1187</v>
      </c>
      <c r="C1016" t="s">
        <v>46</v>
      </c>
      <c r="D1016" t="s">
        <v>624</v>
      </c>
      <c r="E1016">
        <v>2005</v>
      </c>
      <c r="F1016">
        <v>15</v>
      </c>
      <c r="G1016" t="s">
        <v>778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1.5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v>0</v>
      </c>
      <c r="BH1016">
        <v>0</v>
      </c>
      <c r="BI1016">
        <v>0</v>
      </c>
      <c r="BJ1016">
        <v>0</v>
      </c>
      <c r="BK1016">
        <v>0</v>
      </c>
      <c r="BL1016">
        <v>0</v>
      </c>
      <c r="BM1016">
        <v>0</v>
      </c>
      <c r="BN1016">
        <v>0</v>
      </c>
      <c r="BO1016">
        <v>0</v>
      </c>
      <c r="BP1016">
        <v>0</v>
      </c>
      <c r="BQ1016">
        <v>0</v>
      </c>
      <c r="BR1016">
        <v>0</v>
      </c>
      <c r="BS1016">
        <v>0</v>
      </c>
      <c r="BT1016">
        <v>0</v>
      </c>
      <c r="BU1016">
        <v>0</v>
      </c>
      <c r="BV1016">
        <v>0</v>
      </c>
      <c r="BW1016">
        <v>0</v>
      </c>
      <c r="BX1016">
        <v>0</v>
      </c>
      <c r="BY1016">
        <v>0</v>
      </c>
      <c r="BZ1016">
        <v>0</v>
      </c>
      <c r="CA1016">
        <v>0</v>
      </c>
      <c r="CB1016">
        <v>0</v>
      </c>
      <c r="CC1016">
        <v>0</v>
      </c>
      <c r="CD1016">
        <v>0</v>
      </c>
      <c r="CE1016">
        <v>0</v>
      </c>
      <c r="CF1016">
        <v>0</v>
      </c>
      <c r="CG1016">
        <v>0</v>
      </c>
      <c r="CH1016">
        <v>0</v>
      </c>
      <c r="CI1016">
        <v>0</v>
      </c>
      <c r="CJ1016">
        <v>0</v>
      </c>
      <c r="CK1016">
        <v>0</v>
      </c>
      <c r="CL1016">
        <v>0</v>
      </c>
      <c r="CM1016">
        <v>0</v>
      </c>
      <c r="CN1016">
        <v>0</v>
      </c>
      <c r="CO1016">
        <v>0</v>
      </c>
      <c r="CP1016">
        <v>0</v>
      </c>
      <c r="CQ1016">
        <v>0</v>
      </c>
      <c r="CR1016">
        <v>0</v>
      </c>
      <c r="CS1016">
        <v>0</v>
      </c>
      <c r="CT1016">
        <v>0</v>
      </c>
      <c r="CU1016">
        <v>0</v>
      </c>
      <c r="CV1016">
        <v>0</v>
      </c>
      <c r="CW1016">
        <v>0</v>
      </c>
      <c r="CX1016">
        <v>0</v>
      </c>
      <c r="CY1016">
        <v>0</v>
      </c>
      <c r="CZ1016">
        <v>0</v>
      </c>
      <c r="DA1016">
        <v>0</v>
      </c>
      <c r="DB1016">
        <v>0</v>
      </c>
      <c r="DC1016">
        <v>0</v>
      </c>
      <c r="DD1016">
        <v>0</v>
      </c>
      <c r="DE1016">
        <v>0</v>
      </c>
      <c r="DF1016">
        <v>0</v>
      </c>
      <c r="DG1016">
        <v>0</v>
      </c>
      <c r="DH1016">
        <v>0</v>
      </c>
      <c r="DI1016">
        <v>0</v>
      </c>
      <c r="DJ1016">
        <v>0</v>
      </c>
      <c r="DK1016">
        <v>0</v>
      </c>
      <c r="DL1016">
        <v>0</v>
      </c>
      <c r="DM1016">
        <v>0</v>
      </c>
      <c r="DN1016">
        <v>0</v>
      </c>
      <c r="DO1016">
        <v>0</v>
      </c>
      <c r="DP1016">
        <v>0</v>
      </c>
      <c r="DQ1016">
        <v>0</v>
      </c>
      <c r="DR1016">
        <v>0</v>
      </c>
      <c r="DS1016">
        <v>0</v>
      </c>
      <c r="DT1016">
        <v>0</v>
      </c>
      <c r="DU1016">
        <v>0</v>
      </c>
      <c r="DV1016">
        <v>0</v>
      </c>
      <c r="DW1016">
        <v>0</v>
      </c>
      <c r="DX1016">
        <v>0</v>
      </c>
      <c r="DY1016">
        <v>0</v>
      </c>
      <c r="DZ1016">
        <v>0</v>
      </c>
      <c r="EA1016">
        <v>0</v>
      </c>
      <c r="EB1016">
        <v>0</v>
      </c>
      <c r="EC1016">
        <v>0</v>
      </c>
      <c r="ED1016">
        <v>0</v>
      </c>
      <c r="EE1016">
        <v>0</v>
      </c>
      <c r="EF1016">
        <v>0</v>
      </c>
      <c r="EG1016">
        <v>0</v>
      </c>
      <c r="EH1016">
        <v>0</v>
      </c>
      <c r="EI1016">
        <v>0</v>
      </c>
      <c r="EJ1016">
        <v>0</v>
      </c>
      <c r="EK1016">
        <v>0</v>
      </c>
      <c r="EL1016">
        <v>0</v>
      </c>
      <c r="EM1016">
        <v>0</v>
      </c>
      <c r="EN1016">
        <v>0</v>
      </c>
      <c r="EO1016">
        <v>0</v>
      </c>
      <c r="EP1016">
        <v>0</v>
      </c>
      <c r="EQ1016">
        <v>0</v>
      </c>
      <c r="ER1016">
        <v>0</v>
      </c>
      <c r="ES1016">
        <v>0</v>
      </c>
      <c r="ET1016">
        <v>0</v>
      </c>
      <c r="EU1016">
        <v>0</v>
      </c>
      <c r="EV1016">
        <v>0</v>
      </c>
      <c r="EW1016">
        <v>0</v>
      </c>
      <c r="EX1016">
        <v>0</v>
      </c>
      <c r="EY1016">
        <v>0</v>
      </c>
      <c r="EZ1016">
        <v>0</v>
      </c>
      <c r="FA1016">
        <v>0</v>
      </c>
      <c r="FB1016">
        <v>0</v>
      </c>
      <c r="FC1016">
        <v>0</v>
      </c>
      <c r="FD1016">
        <v>0</v>
      </c>
      <c r="FE1016">
        <v>544</v>
      </c>
      <c r="FF1016">
        <v>0</v>
      </c>
      <c r="FG1016">
        <v>329</v>
      </c>
      <c r="FH1016">
        <v>0</v>
      </c>
      <c r="FI1016">
        <v>267</v>
      </c>
      <c r="FJ1016">
        <v>0</v>
      </c>
      <c r="FK1016">
        <v>0</v>
      </c>
      <c r="FL1016">
        <v>0</v>
      </c>
      <c r="FM1016">
        <v>0</v>
      </c>
      <c r="FN1016">
        <v>0</v>
      </c>
      <c r="FO1016">
        <v>0</v>
      </c>
      <c r="FP1016">
        <v>0</v>
      </c>
    </row>
    <row r="1017" spans="1:172" x14ac:dyDescent="0.2">
      <c r="A1017">
        <v>13090</v>
      </c>
      <c r="B1017" t="s">
        <v>1030</v>
      </c>
      <c r="C1017" t="s">
        <v>66</v>
      </c>
      <c r="D1017" t="s">
        <v>625</v>
      </c>
      <c r="E1017">
        <v>2009</v>
      </c>
      <c r="F1017">
        <v>11</v>
      </c>
      <c r="G1017" t="s">
        <v>782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5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v>0</v>
      </c>
      <c r="BH1017">
        <v>0</v>
      </c>
      <c r="BI1017">
        <v>0</v>
      </c>
      <c r="BJ1017">
        <v>0</v>
      </c>
      <c r="BK1017">
        <v>0</v>
      </c>
      <c r="BL1017">
        <v>0</v>
      </c>
      <c r="BM1017">
        <v>0</v>
      </c>
      <c r="BN1017">
        <v>0</v>
      </c>
      <c r="BO1017">
        <v>0</v>
      </c>
      <c r="BP1017">
        <v>0</v>
      </c>
      <c r="BQ1017">
        <v>0</v>
      </c>
      <c r="BR1017">
        <v>0</v>
      </c>
      <c r="BS1017">
        <v>0</v>
      </c>
      <c r="BT1017">
        <v>0</v>
      </c>
      <c r="BU1017">
        <v>0</v>
      </c>
      <c r="BV1017">
        <v>0</v>
      </c>
      <c r="BW1017">
        <v>0</v>
      </c>
      <c r="BX1017">
        <v>0</v>
      </c>
      <c r="BY1017">
        <v>0</v>
      </c>
      <c r="BZ1017">
        <v>0</v>
      </c>
      <c r="CA1017">
        <v>0</v>
      </c>
      <c r="CB1017">
        <v>0</v>
      </c>
      <c r="CC1017">
        <v>0</v>
      </c>
      <c r="CD1017">
        <v>0</v>
      </c>
      <c r="CE1017">
        <v>0</v>
      </c>
      <c r="CF1017">
        <v>0</v>
      </c>
      <c r="CG1017">
        <v>0</v>
      </c>
      <c r="CH1017">
        <v>0</v>
      </c>
      <c r="CI1017">
        <v>0</v>
      </c>
      <c r="CJ1017">
        <v>0</v>
      </c>
      <c r="CK1017">
        <v>0</v>
      </c>
      <c r="CL1017">
        <v>0</v>
      </c>
      <c r="CM1017">
        <v>0</v>
      </c>
      <c r="CN1017">
        <v>0</v>
      </c>
      <c r="CO1017">
        <v>0</v>
      </c>
      <c r="CP1017">
        <v>0</v>
      </c>
      <c r="CQ1017">
        <v>0</v>
      </c>
      <c r="CR1017">
        <v>0</v>
      </c>
      <c r="CS1017">
        <v>0</v>
      </c>
      <c r="CT1017">
        <v>0</v>
      </c>
      <c r="CU1017">
        <v>0</v>
      </c>
      <c r="CV1017">
        <v>0</v>
      </c>
      <c r="CW1017">
        <v>0</v>
      </c>
      <c r="CX1017">
        <v>0</v>
      </c>
      <c r="CY1017">
        <v>0</v>
      </c>
      <c r="CZ1017">
        <v>0</v>
      </c>
      <c r="DA1017">
        <v>0</v>
      </c>
      <c r="DB1017">
        <v>0</v>
      </c>
      <c r="DC1017">
        <v>0</v>
      </c>
      <c r="DD1017">
        <v>0</v>
      </c>
      <c r="DE1017">
        <v>0</v>
      </c>
      <c r="DF1017">
        <v>0</v>
      </c>
      <c r="DG1017">
        <v>0</v>
      </c>
      <c r="DH1017">
        <v>0</v>
      </c>
      <c r="DI1017">
        <v>0</v>
      </c>
      <c r="DJ1017">
        <v>0</v>
      </c>
      <c r="DK1017">
        <v>0</v>
      </c>
      <c r="DL1017">
        <v>0</v>
      </c>
      <c r="DM1017">
        <v>0</v>
      </c>
      <c r="DN1017">
        <v>0</v>
      </c>
      <c r="DO1017">
        <v>0</v>
      </c>
      <c r="DP1017">
        <v>0</v>
      </c>
      <c r="DQ1017">
        <v>0</v>
      </c>
      <c r="DR1017">
        <v>0</v>
      </c>
      <c r="DS1017">
        <v>0</v>
      </c>
      <c r="DT1017">
        <v>0</v>
      </c>
      <c r="DU1017">
        <v>0</v>
      </c>
      <c r="DV1017">
        <v>0</v>
      </c>
      <c r="DW1017">
        <v>0</v>
      </c>
      <c r="DX1017">
        <v>0</v>
      </c>
      <c r="DY1017">
        <v>0</v>
      </c>
      <c r="DZ1017">
        <v>0</v>
      </c>
      <c r="EA1017">
        <v>0</v>
      </c>
      <c r="EB1017">
        <v>0</v>
      </c>
      <c r="EC1017">
        <v>0</v>
      </c>
      <c r="ED1017">
        <v>0</v>
      </c>
      <c r="EE1017">
        <v>0</v>
      </c>
      <c r="EF1017">
        <v>0</v>
      </c>
      <c r="EG1017">
        <v>0</v>
      </c>
      <c r="EH1017">
        <v>0</v>
      </c>
      <c r="EI1017">
        <v>0</v>
      </c>
      <c r="EJ1017">
        <v>0</v>
      </c>
      <c r="EK1017">
        <v>0</v>
      </c>
      <c r="EL1017">
        <v>0</v>
      </c>
      <c r="EM1017">
        <v>0</v>
      </c>
      <c r="EN1017">
        <v>0</v>
      </c>
      <c r="EO1017">
        <v>0</v>
      </c>
      <c r="EP1017">
        <v>0</v>
      </c>
      <c r="EQ1017">
        <v>0</v>
      </c>
      <c r="ER1017">
        <v>0</v>
      </c>
      <c r="ES1017">
        <v>0</v>
      </c>
      <c r="ET1017">
        <v>0</v>
      </c>
      <c r="EU1017">
        <v>0</v>
      </c>
      <c r="EV1017">
        <v>0</v>
      </c>
      <c r="EW1017">
        <v>0</v>
      </c>
      <c r="EX1017">
        <v>0</v>
      </c>
      <c r="EY1017">
        <v>0</v>
      </c>
      <c r="EZ1017">
        <v>0</v>
      </c>
      <c r="FA1017">
        <v>0</v>
      </c>
      <c r="FB1017">
        <v>0</v>
      </c>
      <c r="FC1017">
        <v>0</v>
      </c>
      <c r="FD1017">
        <v>0</v>
      </c>
      <c r="FE1017">
        <v>0</v>
      </c>
      <c r="FF1017">
        <v>114</v>
      </c>
      <c r="FG1017">
        <v>0</v>
      </c>
      <c r="FH1017">
        <v>0</v>
      </c>
      <c r="FI1017">
        <v>0</v>
      </c>
      <c r="FJ1017">
        <v>0</v>
      </c>
      <c r="FK1017">
        <v>0</v>
      </c>
      <c r="FL1017">
        <v>0</v>
      </c>
      <c r="FM1017">
        <v>0</v>
      </c>
      <c r="FN1017">
        <v>0</v>
      </c>
      <c r="FO1017">
        <v>0</v>
      </c>
      <c r="FP1017">
        <v>0</v>
      </c>
    </row>
    <row r="1018" spans="1:172" x14ac:dyDescent="0.2">
      <c r="A1018">
        <v>13092</v>
      </c>
      <c r="B1018" t="s">
        <v>1194</v>
      </c>
      <c r="C1018" t="s">
        <v>58</v>
      </c>
      <c r="D1018" t="s">
        <v>624</v>
      </c>
      <c r="E1018">
        <v>1991</v>
      </c>
      <c r="F1018">
        <v>29</v>
      </c>
      <c r="G1018" t="s">
        <v>773</v>
      </c>
      <c r="H1018">
        <v>0</v>
      </c>
      <c r="I1018">
        <v>0</v>
      </c>
      <c r="J1018">
        <v>31.9</v>
      </c>
      <c r="K1018">
        <v>0</v>
      </c>
      <c r="L1018">
        <v>0</v>
      </c>
      <c r="M1018">
        <v>4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5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>
        <v>0</v>
      </c>
      <c r="BH1018">
        <v>0</v>
      </c>
      <c r="BI1018">
        <v>0</v>
      </c>
      <c r="BJ1018">
        <v>0</v>
      </c>
      <c r="BK1018">
        <v>0</v>
      </c>
      <c r="BL1018">
        <v>0</v>
      </c>
      <c r="BM1018">
        <v>0</v>
      </c>
      <c r="BN1018">
        <v>0</v>
      </c>
      <c r="BO1018">
        <v>0</v>
      </c>
      <c r="BP1018">
        <v>0</v>
      </c>
      <c r="BQ1018">
        <v>0</v>
      </c>
      <c r="BR1018">
        <v>0</v>
      </c>
      <c r="BS1018">
        <v>0</v>
      </c>
      <c r="BT1018">
        <v>0</v>
      </c>
      <c r="BU1018">
        <v>0</v>
      </c>
      <c r="BV1018">
        <v>0</v>
      </c>
      <c r="BW1018">
        <v>0</v>
      </c>
      <c r="BX1018">
        <v>0</v>
      </c>
      <c r="BY1018">
        <v>0</v>
      </c>
      <c r="BZ1018">
        <v>0</v>
      </c>
      <c r="CA1018">
        <v>0</v>
      </c>
      <c r="CB1018">
        <v>0</v>
      </c>
      <c r="CC1018">
        <v>0</v>
      </c>
      <c r="CD1018">
        <v>0</v>
      </c>
      <c r="CE1018">
        <v>0</v>
      </c>
      <c r="CF1018">
        <v>0</v>
      </c>
      <c r="CG1018">
        <v>0</v>
      </c>
      <c r="CH1018">
        <v>0</v>
      </c>
      <c r="CI1018">
        <v>0</v>
      </c>
      <c r="CJ1018">
        <v>0</v>
      </c>
      <c r="CK1018">
        <v>0</v>
      </c>
      <c r="CL1018">
        <v>0</v>
      </c>
      <c r="CM1018">
        <v>0</v>
      </c>
      <c r="CN1018">
        <v>0</v>
      </c>
      <c r="CO1018">
        <v>0</v>
      </c>
      <c r="CP1018">
        <v>0</v>
      </c>
      <c r="CQ1018">
        <v>0</v>
      </c>
      <c r="CR1018">
        <v>0</v>
      </c>
      <c r="CS1018">
        <v>0</v>
      </c>
      <c r="CT1018">
        <v>0</v>
      </c>
      <c r="CU1018">
        <v>0</v>
      </c>
      <c r="CV1018">
        <v>0</v>
      </c>
      <c r="CW1018">
        <v>0</v>
      </c>
      <c r="CX1018">
        <v>0</v>
      </c>
      <c r="CY1018">
        <v>0</v>
      </c>
      <c r="CZ1018">
        <v>0</v>
      </c>
      <c r="DA1018">
        <v>0</v>
      </c>
      <c r="DB1018">
        <v>0</v>
      </c>
      <c r="DC1018">
        <v>0</v>
      </c>
      <c r="DD1018">
        <v>0</v>
      </c>
      <c r="DE1018">
        <v>0</v>
      </c>
      <c r="DF1018">
        <v>0</v>
      </c>
      <c r="DG1018">
        <v>0</v>
      </c>
      <c r="DH1018">
        <v>0</v>
      </c>
      <c r="DI1018">
        <v>0</v>
      </c>
      <c r="DJ1018">
        <v>0</v>
      </c>
      <c r="DK1018">
        <v>0</v>
      </c>
      <c r="DL1018">
        <v>0</v>
      </c>
      <c r="DM1018">
        <v>0</v>
      </c>
      <c r="DN1018">
        <v>0</v>
      </c>
      <c r="DO1018">
        <v>0</v>
      </c>
      <c r="DP1018">
        <v>0</v>
      </c>
      <c r="DQ1018">
        <v>0</v>
      </c>
      <c r="DR1018">
        <v>0</v>
      </c>
      <c r="DS1018">
        <v>0</v>
      </c>
      <c r="DT1018">
        <v>0</v>
      </c>
      <c r="DU1018">
        <v>0</v>
      </c>
      <c r="DV1018">
        <v>0</v>
      </c>
      <c r="DW1018">
        <v>0</v>
      </c>
      <c r="DX1018">
        <v>0</v>
      </c>
      <c r="DY1018">
        <v>0</v>
      </c>
      <c r="DZ1018">
        <v>0</v>
      </c>
      <c r="EA1018">
        <v>0</v>
      </c>
      <c r="EB1018">
        <v>0</v>
      </c>
      <c r="EC1018">
        <v>0</v>
      </c>
      <c r="ED1018">
        <v>0</v>
      </c>
      <c r="EE1018">
        <v>0</v>
      </c>
      <c r="EF1018">
        <v>0</v>
      </c>
      <c r="EG1018">
        <v>0</v>
      </c>
      <c r="EH1018">
        <v>0</v>
      </c>
      <c r="EI1018">
        <v>0</v>
      </c>
      <c r="EJ1018">
        <v>0</v>
      </c>
      <c r="EK1018">
        <v>0</v>
      </c>
      <c r="EL1018">
        <v>0</v>
      </c>
      <c r="EM1018">
        <v>0</v>
      </c>
      <c r="EN1018">
        <v>0</v>
      </c>
      <c r="EO1018">
        <v>0</v>
      </c>
      <c r="EP1018">
        <v>0</v>
      </c>
      <c r="EQ1018">
        <v>0</v>
      </c>
      <c r="ER1018">
        <v>0</v>
      </c>
      <c r="ES1018">
        <v>0</v>
      </c>
      <c r="ET1018">
        <v>0</v>
      </c>
      <c r="EU1018">
        <v>0</v>
      </c>
      <c r="EV1018">
        <v>0</v>
      </c>
      <c r="EW1018">
        <v>0</v>
      </c>
      <c r="EX1018">
        <v>0</v>
      </c>
      <c r="EY1018">
        <v>0</v>
      </c>
      <c r="EZ1018">
        <v>0</v>
      </c>
      <c r="FA1018">
        <v>0</v>
      </c>
      <c r="FB1018">
        <v>0</v>
      </c>
      <c r="FC1018">
        <v>0</v>
      </c>
      <c r="FD1018">
        <v>0</v>
      </c>
      <c r="FE1018">
        <v>291</v>
      </c>
      <c r="FF1018">
        <v>0</v>
      </c>
      <c r="FG1018">
        <v>0</v>
      </c>
      <c r="FH1018">
        <v>0</v>
      </c>
      <c r="FI1018">
        <v>0</v>
      </c>
      <c r="FJ1018">
        <v>0</v>
      </c>
      <c r="FK1018">
        <v>0</v>
      </c>
      <c r="FL1018">
        <v>0</v>
      </c>
      <c r="FM1018">
        <v>0</v>
      </c>
      <c r="FN1018">
        <v>0</v>
      </c>
      <c r="FO1018">
        <v>0</v>
      </c>
      <c r="FP1018">
        <v>0</v>
      </c>
    </row>
    <row r="1019" spans="1:172" x14ac:dyDescent="0.2">
      <c r="A1019">
        <v>13093</v>
      </c>
      <c r="B1019" t="s">
        <v>1031</v>
      </c>
      <c r="C1019" t="s">
        <v>58</v>
      </c>
      <c r="D1019" t="s">
        <v>624</v>
      </c>
      <c r="E1019">
        <v>2004</v>
      </c>
      <c r="F1019">
        <v>16</v>
      </c>
      <c r="G1019" t="s">
        <v>769</v>
      </c>
      <c r="H1019">
        <v>0</v>
      </c>
      <c r="I1019">
        <v>0</v>
      </c>
      <c r="J1019">
        <v>967.2</v>
      </c>
      <c r="K1019">
        <v>0</v>
      </c>
      <c r="L1019">
        <v>2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6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6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v>0</v>
      </c>
      <c r="BH1019">
        <v>0</v>
      </c>
      <c r="BI1019">
        <v>0</v>
      </c>
      <c r="BJ1019">
        <v>0</v>
      </c>
      <c r="BK1019">
        <v>0</v>
      </c>
      <c r="BL1019">
        <v>0</v>
      </c>
      <c r="BM1019">
        <v>0</v>
      </c>
      <c r="BN1019">
        <v>0</v>
      </c>
      <c r="BO1019">
        <v>0</v>
      </c>
      <c r="BP1019">
        <v>0</v>
      </c>
      <c r="BQ1019">
        <v>0</v>
      </c>
      <c r="BR1019">
        <v>0</v>
      </c>
      <c r="BS1019">
        <v>0</v>
      </c>
      <c r="BT1019">
        <v>0</v>
      </c>
      <c r="BU1019">
        <v>0</v>
      </c>
      <c r="BV1019">
        <v>0</v>
      </c>
      <c r="BW1019">
        <v>0</v>
      </c>
      <c r="BX1019">
        <v>0</v>
      </c>
      <c r="BY1019">
        <v>0</v>
      </c>
      <c r="BZ1019">
        <v>0</v>
      </c>
      <c r="CA1019">
        <v>0</v>
      </c>
      <c r="CB1019">
        <v>0</v>
      </c>
      <c r="CC1019">
        <v>0</v>
      </c>
      <c r="CD1019">
        <v>0</v>
      </c>
      <c r="CE1019">
        <v>0</v>
      </c>
      <c r="CF1019">
        <v>0</v>
      </c>
      <c r="CG1019">
        <v>7.5</v>
      </c>
      <c r="CH1019">
        <v>0</v>
      </c>
      <c r="CI1019">
        <v>0</v>
      </c>
      <c r="CJ1019">
        <v>0</v>
      </c>
      <c r="CK1019">
        <v>0</v>
      </c>
      <c r="CL1019">
        <v>0</v>
      </c>
      <c r="CM1019">
        <v>0</v>
      </c>
      <c r="CN1019">
        <v>0</v>
      </c>
      <c r="CO1019">
        <v>0</v>
      </c>
      <c r="CP1019">
        <v>0</v>
      </c>
      <c r="CQ1019">
        <v>1.5</v>
      </c>
      <c r="CR1019">
        <v>0</v>
      </c>
      <c r="CS1019">
        <v>0</v>
      </c>
      <c r="CT1019">
        <v>0</v>
      </c>
      <c r="CU1019">
        <v>0</v>
      </c>
      <c r="CV1019">
        <v>0</v>
      </c>
      <c r="CW1019">
        <v>0</v>
      </c>
      <c r="CX1019">
        <v>0</v>
      </c>
      <c r="CY1019">
        <v>0</v>
      </c>
      <c r="CZ1019">
        <v>0</v>
      </c>
      <c r="DA1019">
        <v>8.5</v>
      </c>
      <c r="DB1019">
        <v>0</v>
      </c>
      <c r="DC1019">
        <v>0</v>
      </c>
      <c r="DD1019">
        <v>0</v>
      </c>
      <c r="DE1019">
        <v>0</v>
      </c>
      <c r="DF1019">
        <v>0</v>
      </c>
      <c r="DG1019">
        <v>0</v>
      </c>
      <c r="DH1019">
        <v>0</v>
      </c>
      <c r="DI1019">
        <v>0</v>
      </c>
      <c r="DJ1019">
        <v>0</v>
      </c>
      <c r="DK1019">
        <v>0</v>
      </c>
      <c r="DL1019">
        <v>0</v>
      </c>
      <c r="DM1019">
        <v>0</v>
      </c>
      <c r="DN1019">
        <v>0</v>
      </c>
      <c r="DO1019">
        <v>0</v>
      </c>
      <c r="DP1019">
        <v>0</v>
      </c>
      <c r="DQ1019">
        <v>0</v>
      </c>
      <c r="DR1019">
        <v>0</v>
      </c>
      <c r="DS1019">
        <v>0</v>
      </c>
      <c r="DT1019">
        <v>0</v>
      </c>
      <c r="DU1019">
        <v>0</v>
      </c>
      <c r="DV1019">
        <v>0</v>
      </c>
      <c r="DW1019">
        <v>0</v>
      </c>
      <c r="DX1019">
        <v>0</v>
      </c>
      <c r="DY1019">
        <v>0</v>
      </c>
      <c r="DZ1019">
        <v>0</v>
      </c>
      <c r="EA1019">
        <v>0</v>
      </c>
      <c r="EB1019">
        <v>0</v>
      </c>
      <c r="EC1019">
        <v>0</v>
      </c>
      <c r="ED1019">
        <v>0</v>
      </c>
      <c r="EE1019">
        <v>0</v>
      </c>
      <c r="EF1019">
        <v>0</v>
      </c>
      <c r="EG1019">
        <v>0</v>
      </c>
      <c r="EH1019">
        <v>0</v>
      </c>
      <c r="EI1019">
        <v>0</v>
      </c>
      <c r="EJ1019">
        <v>0</v>
      </c>
      <c r="EK1019">
        <v>0</v>
      </c>
      <c r="EL1019">
        <v>0</v>
      </c>
      <c r="EM1019">
        <v>0</v>
      </c>
      <c r="EN1019">
        <v>0</v>
      </c>
      <c r="EO1019">
        <v>0</v>
      </c>
      <c r="EP1019">
        <v>0</v>
      </c>
      <c r="EQ1019">
        <v>0</v>
      </c>
      <c r="ER1019">
        <v>0</v>
      </c>
      <c r="ES1019">
        <v>0</v>
      </c>
      <c r="ET1019">
        <v>0</v>
      </c>
      <c r="EU1019">
        <v>0</v>
      </c>
      <c r="EV1019">
        <v>0</v>
      </c>
      <c r="EW1019">
        <v>0</v>
      </c>
      <c r="EX1019">
        <v>0</v>
      </c>
      <c r="EY1019">
        <v>0</v>
      </c>
      <c r="EZ1019">
        <v>0</v>
      </c>
      <c r="FA1019">
        <v>0</v>
      </c>
      <c r="FB1019">
        <v>0</v>
      </c>
      <c r="FC1019">
        <v>0</v>
      </c>
      <c r="FD1019">
        <v>0</v>
      </c>
      <c r="FE1019">
        <v>117</v>
      </c>
      <c r="FF1019">
        <v>0</v>
      </c>
      <c r="FG1019">
        <v>42</v>
      </c>
      <c r="FH1019">
        <v>0</v>
      </c>
      <c r="FI1019">
        <v>25</v>
      </c>
      <c r="FJ1019">
        <v>0</v>
      </c>
      <c r="FK1019">
        <v>0</v>
      </c>
      <c r="FL1019">
        <v>0</v>
      </c>
      <c r="FM1019">
        <v>0</v>
      </c>
      <c r="FN1019">
        <v>0</v>
      </c>
      <c r="FO1019">
        <v>0</v>
      </c>
      <c r="FP1019">
        <v>0</v>
      </c>
    </row>
    <row r="1020" spans="1:172" x14ac:dyDescent="0.2">
      <c r="A1020">
        <v>13095</v>
      </c>
      <c r="B1020" t="s">
        <v>1258</v>
      </c>
      <c r="C1020" t="s">
        <v>87</v>
      </c>
      <c r="D1020" t="s">
        <v>625</v>
      </c>
      <c r="E1020">
        <v>2001</v>
      </c>
      <c r="F1020">
        <v>19</v>
      </c>
      <c r="G1020" t="s">
        <v>774</v>
      </c>
      <c r="H1020">
        <v>0</v>
      </c>
      <c r="I1020">
        <v>0</v>
      </c>
      <c r="J1020">
        <v>2228.6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v>0</v>
      </c>
      <c r="BH1020">
        <v>0</v>
      </c>
      <c r="BI1020">
        <v>0</v>
      </c>
      <c r="BJ1020">
        <v>0</v>
      </c>
      <c r="BK1020">
        <v>0</v>
      </c>
      <c r="BL1020">
        <v>0</v>
      </c>
      <c r="BM1020">
        <v>0</v>
      </c>
      <c r="BN1020">
        <v>0</v>
      </c>
      <c r="BO1020">
        <v>0</v>
      </c>
      <c r="BP1020">
        <v>0</v>
      </c>
      <c r="BQ1020">
        <v>0</v>
      </c>
      <c r="BR1020">
        <v>0</v>
      </c>
      <c r="BS1020">
        <v>0</v>
      </c>
      <c r="BT1020">
        <v>0</v>
      </c>
      <c r="BU1020">
        <v>0</v>
      </c>
      <c r="BV1020">
        <v>0</v>
      </c>
      <c r="BW1020">
        <v>0</v>
      </c>
      <c r="BX1020">
        <v>0</v>
      </c>
      <c r="BY1020">
        <v>0</v>
      </c>
      <c r="BZ1020">
        <v>0</v>
      </c>
      <c r="CA1020">
        <v>0</v>
      </c>
      <c r="CB1020">
        <v>0</v>
      </c>
      <c r="CC1020">
        <v>0</v>
      </c>
      <c r="CD1020">
        <v>0</v>
      </c>
      <c r="CE1020">
        <v>0</v>
      </c>
      <c r="CF1020">
        <v>0</v>
      </c>
      <c r="CG1020">
        <v>0</v>
      </c>
      <c r="CH1020">
        <v>0</v>
      </c>
      <c r="CI1020">
        <v>0</v>
      </c>
      <c r="CJ1020">
        <v>0</v>
      </c>
      <c r="CK1020">
        <v>0</v>
      </c>
      <c r="CL1020">
        <v>0</v>
      </c>
      <c r="CM1020">
        <v>0</v>
      </c>
      <c r="CN1020">
        <v>0</v>
      </c>
      <c r="CO1020">
        <v>0</v>
      </c>
      <c r="CP1020">
        <v>0</v>
      </c>
      <c r="CQ1020">
        <v>0</v>
      </c>
      <c r="CR1020">
        <v>0</v>
      </c>
      <c r="CS1020">
        <v>0</v>
      </c>
      <c r="CT1020">
        <v>0</v>
      </c>
      <c r="CU1020">
        <v>0</v>
      </c>
      <c r="CV1020">
        <v>0</v>
      </c>
      <c r="CW1020">
        <v>0</v>
      </c>
      <c r="CX1020">
        <v>0</v>
      </c>
      <c r="CY1020">
        <v>0</v>
      </c>
      <c r="CZ1020">
        <v>0</v>
      </c>
      <c r="DA1020">
        <v>0</v>
      </c>
      <c r="DB1020">
        <v>0</v>
      </c>
      <c r="DC1020">
        <v>0</v>
      </c>
      <c r="DD1020">
        <v>0</v>
      </c>
      <c r="DE1020">
        <v>0</v>
      </c>
      <c r="DF1020">
        <v>0</v>
      </c>
      <c r="DG1020">
        <v>0</v>
      </c>
      <c r="DH1020">
        <v>0</v>
      </c>
      <c r="DI1020">
        <v>0</v>
      </c>
      <c r="DJ1020">
        <v>0</v>
      </c>
      <c r="DK1020">
        <v>0</v>
      </c>
      <c r="DL1020">
        <v>0</v>
      </c>
      <c r="DM1020">
        <v>0</v>
      </c>
      <c r="DN1020">
        <v>0</v>
      </c>
      <c r="DO1020">
        <v>0</v>
      </c>
      <c r="DP1020">
        <v>0</v>
      </c>
      <c r="DQ1020">
        <v>0</v>
      </c>
      <c r="DR1020">
        <v>0</v>
      </c>
      <c r="DS1020">
        <v>0</v>
      </c>
      <c r="DT1020">
        <v>0</v>
      </c>
      <c r="DU1020">
        <v>0</v>
      </c>
      <c r="DV1020">
        <v>0</v>
      </c>
      <c r="DW1020">
        <v>0</v>
      </c>
      <c r="DX1020">
        <v>0</v>
      </c>
      <c r="DY1020">
        <v>0</v>
      </c>
      <c r="DZ1020">
        <v>0</v>
      </c>
      <c r="EA1020">
        <v>0</v>
      </c>
      <c r="EB1020">
        <v>0</v>
      </c>
      <c r="EC1020">
        <v>0</v>
      </c>
      <c r="ED1020">
        <v>0</v>
      </c>
      <c r="EE1020">
        <v>0</v>
      </c>
      <c r="EF1020">
        <v>0</v>
      </c>
      <c r="EG1020">
        <v>0</v>
      </c>
      <c r="EH1020">
        <v>0</v>
      </c>
      <c r="EI1020">
        <v>0</v>
      </c>
      <c r="EJ1020">
        <v>0</v>
      </c>
      <c r="EK1020">
        <v>0</v>
      </c>
      <c r="EL1020">
        <v>0</v>
      </c>
      <c r="EM1020">
        <v>0</v>
      </c>
      <c r="EN1020">
        <v>0</v>
      </c>
      <c r="EO1020">
        <v>0</v>
      </c>
      <c r="EP1020">
        <v>0</v>
      </c>
      <c r="EQ1020">
        <v>0</v>
      </c>
      <c r="ER1020">
        <v>0</v>
      </c>
      <c r="ES1020">
        <v>0</v>
      </c>
      <c r="ET1020">
        <v>0</v>
      </c>
      <c r="EU1020">
        <v>0</v>
      </c>
      <c r="EV1020">
        <v>0</v>
      </c>
      <c r="EW1020">
        <v>0</v>
      </c>
      <c r="EX1020">
        <v>0</v>
      </c>
      <c r="EY1020">
        <v>0</v>
      </c>
      <c r="EZ1020">
        <v>0</v>
      </c>
      <c r="FA1020">
        <v>0</v>
      </c>
      <c r="FB1020">
        <v>0</v>
      </c>
      <c r="FC1020">
        <v>0</v>
      </c>
      <c r="FD1020">
        <v>0</v>
      </c>
      <c r="FE1020">
        <v>0</v>
      </c>
      <c r="FF1020">
        <v>70</v>
      </c>
      <c r="FG1020">
        <v>0</v>
      </c>
      <c r="FH1020">
        <v>0</v>
      </c>
      <c r="FI1020">
        <v>0</v>
      </c>
      <c r="FJ1020">
        <v>0</v>
      </c>
      <c r="FK1020">
        <v>0</v>
      </c>
      <c r="FL1020">
        <v>0</v>
      </c>
      <c r="FM1020">
        <v>0</v>
      </c>
      <c r="FN1020">
        <v>0</v>
      </c>
      <c r="FO1020">
        <v>0</v>
      </c>
      <c r="FP1020">
        <v>0</v>
      </c>
    </row>
    <row r="1021" spans="1:172" x14ac:dyDescent="0.2">
      <c r="A1021">
        <v>13096</v>
      </c>
      <c r="B1021" t="s">
        <v>1256</v>
      </c>
      <c r="C1021" t="s">
        <v>87</v>
      </c>
      <c r="D1021" t="s">
        <v>625</v>
      </c>
      <c r="E1021">
        <v>2001</v>
      </c>
      <c r="F1021">
        <v>19</v>
      </c>
      <c r="G1021" t="s">
        <v>774</v>
      </c>
      <c r="H1021">
        <v>0</v>
      </c>
      <c r="I1021">
        <v>0</v>
      </c>
      <c r="J1021">
        <v>4428.8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v>0</v>
      </c>
      <c r="BH1021">
        <v>0</v>
      </c>
      <c r="BI1021">
        <v>0</v>
      </c>
      <c r="BJ1021">
        <v>0</v>
      </c>
      <c r="BK1021">
        <v>0</v>
      </c>
      <c r="BL1021">
        <v>0</v>
      </c>
      <c r="BM1021">
        <v>0</v>
      </c>
      <c r="BN1021">
        <v>0</v>
      </c>
      <c r="BO1021">
        <v>0</v>
      </c>
      <c r="BP1021">
        <v>0</v>
      </c>
      <c r="BQ1021">
        <v>0</v>
      </c>
      <c r="BR1021">
        <v>0</v>
      </c>
      <c r="BS1021">
        <v>0</v>
      </c>
      <c r="BT1021">
        <v>0</v>
      </c>
      <c r="BU1021">
        <v>0</v>
      </c>
      <c r="BV1021">
        <v>0</v>
      </c>
      <c r="BW1021">
        <v>0</v>
      </c>
      <c r="BX1021">
        <v>0</v>
      </c>
      <c r="BY1021">
        <v>0</v>
      </c>
      <c r="BZ1021">
        <v>0</v>
      </c>
      <c r="CA1021">
        <v>0</v>
      </c>
      <c r="CB1021">
        <v>0</v>
      </c>
      <c r="CC1021">
        <v>0</v>
      </c>
      <c r="CD1021">
        <v>0</v>
      </c>
      <c r="CE1021">
        <v>0</v>
      </c>
      <c r="CF1021">
        <v>0</v>
      </c>
      <c r="CG1021">
        <v>0</v>
      </c>
      <c r="CH1021">
        <v>0</v>
      </c>
      <c r="CI1021">
        <v>0</v>
      </c>
      <c r="CJ1021">
        <v>0</v>
      </c>
      <c r="CK1021">
        <v>0</v>
      </c>
      <c r="CL1021">
        <v>0</v>
      </c>
      <c r="CM1021">
        <v>0</v>
      </c>
      <c r="CN1021">
        <v>0</v>
      </c>
      <c r="CO1021">
        <v>0</v>
      </c>
      <c r="CP1021">
        <v>0</v>
      </c>
      <c r="CQ1021">
        <v>0</v>
      </c>
      <c r="CR1021">
        <v>0</v>
      </c>
      <c r="CS1021">
        <v>0</v>
      </c>
      <c r="CT1021">
        <v>0</v>
      </c>
      <c r="CU1021">
        <v>0</v>
      </c>
      <c r="CV1021">
        <v>0</v>
      </c>
      <c r="CW1021">
        <v>0</v>
      </c>
      <c r="CX1021">
        <v>0</v>
      </c>
      <c r="CY1021">
        <v>0</v>
      </c>
      <c r="CZ1021">
        <v>0</v>
      </c>
      <c r="DA1021">
        <v>0</v>
      </c>
      <c r="DB1021">
        <v>0</v>
      </c>
      <c r="DC1021">
        <v>0</v>
      </c>
      <c r="DD1021">
        <v>0</v>
      </c>
      <c r="DE1021">
        <v>0</v>
      </c>
      <c r="DF1021">
        <v>0</v>
      </c>
      <c r="DG1021">
        <v>0</v>
      </c>
      <c r="DH1021">
        <v>0</v>
      </c>
      <c r="DI1021">
        <v>0</v>
      </c>
      <c r="DJ1021">
        <v>0</v>
      </c>
      <c r="DK1021">
        <v>0</v>
      </c>
      <c r="DL1021">
        <v>0</v>
      </c>
      <c r="DM1021">
        <v>0</v>
      </c>
      <c r="DN1021">
        <v>0</v>
      </c>
      <c r="DO1021">
        <v>0</v>
      </c>
      <c r="DP1021">
        <v>0</v>
      </c>
      <c r="DQ1021">
        <v>0</v>
      </c>
      <c r="DR1021">
        <v>0</v>
      </c>
      <c r="DS1021">
        <v>0</v>
      </c>
      <c r="DT1021">
        <v>0</v>
      </c>
      <c r="DU1021">
        <v>0</v>
      </c>
      <c r="DV1021">
        <v>0</v>
      </c>
      <c r="DW1021">
        <v>0</v>
      </c>
      <c r="DX1021">
        <v>0</v>
      </c>
      <c r="DY1021">
        <v>0</v>
      </c>
      <c r="DZ1021">
        <v>0</v>
      </c>
      <c r="EA1021">
        <v>0</v>
      </c>
      <c r="EB1021">
        <v>0</v>
      </c>
      <c r="EC1021">
        <v>0</v>
      </c>
      <c r="ED1021">
        <v>0</v>
      </c>
      <c r="EE1021">
        <v>0</v>
      </c>
      <c r="EF1021">
        <v>0</v>
      </c>
      <c r="EG1021">
        <v>0</v>
      </c>
      <c r="EH1021">
        <v>0</v>
      </c>
      <c r="EI1021">
        <v>0</v>
      </c>
      <c r="EJ1021">
        <v>0</v>
      </c>
      <c r="EK1021">
        <v>0</v>
      </c>
      <c r="EL1021">
        <v>0</v>
      </c>
      <c r="EM1021">
        <v>0</v>
      </c>
      <c r="EN1021">
        <v>0</v>
      </c>
      <c r="EO1021">
        <v>0</v>
      </c>
      <c r="EP1021">
        <v>0</v>
      </c>
      <c r="EQ1021">
        <v>0</v>
      </c>
      <c r="ER1021">
        <v>0</v>
      </c>
      <c r="ES1021">
        <v>0</v>
      </c>
      <c r="ET1021">
        <v>0</v>
      </c>
      <c r="EU1021">
        <v>0</v>
      </c>
      <c r="EV1021">
        <v>0</v>
      </c>
      <c r="EW1021">
        <v>0</v>
      </c>
      <c r="EX1021">
        <v>0</v>
      </c>
      <c r="EY1021">
        <v>0</v>
      </c>
      <c r="EZ1021">
        <v>0</v>
      </c>
      <c r="FA1021">
        <v>0</v>
      </c>
      <c r="FB1021">
        <v>0</v>
      </c>
      <c r="FC1021">
        <v>0</v>
      </c>
      <c r="FD1021">
        <v>0</v>
      </c>
      <c r="FE1021">
        <v>0</v>
      </c>
      <c r="FF1021">
        <v>36</v>
      </c>
      <c r="FG1021">
        <v>0</v>
      </c>
      <c r="FH1021">
        <v>0</v>
      </c>
      <c r="FI1021">
        <v>0</v>
      </c>
      <c r="FJ1021">
        <v>0</v>
      </c>
      <c r="FK1021">
        <v>0</v>
      </c>
      <c r="FL1021">
        <v>0</v>
      </c>
      <c r="FM1021">
        <v>0</v>
      </c>
      <c r="FN1021">
        <v>0</v>
      </c>
      <c r="FO1021">
        <v>0</v>
      </c>
      <c r="FP1021">
        <v>0</v>
      </c>
    </row>
    <row r="1022" spans="1:172" x14ac:dyDescent="0.2">
      <c r="A1022">
        <v>13104</v>
      </c>
      <c r="B1022" t="s">
        <v>1032</v>
      </c>
      <c r="C1022" t="s">
        <v>87</v>
      </c>
      <c r="D1022" t="s">
        <v>624</v>
      </c>
      <c r="E1022">
        <v>1999</v>
      </c>
      <c r="F1022">
        <v>21</v>
      </c>
      <c r="G1022" t="s">
        <v>776</v>
      </c>
      <c r="H1022">
        <v>0</v>
      </c>
      <c r="I1022">
        <v>267</v>
      </c>
      <c r="J1022">
        <v>935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v>0</v>
      </c>
      <c r="BH1022">
        <v>0</v>
      </c>
      <c r="BI1022">
        <v>0</v>
      </c>
      <c r="BJ1022">
        <v>0</v>
      </c>
      <c r="BK1022">
        <v>0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0</v>
      </c>
      <c r="BR1022">
        <v>0</v>
      </c>
      <c r="BS1022">
        <v>0</v>
      </c>
      <c r="BT1022">
        <v>0</v>
      </c>
      <c r="BU1022">
        <v>0</v>
      </c>
      <c r="BV1022">
        <v>0</v>
      </c>
      <c r="BW1022">
        <v>0</v>
      </c>
      <c r="BX1022">
        <v>0</v>
      </c>
      <c r="BY1022">
        <v>0</v>
      </c>
      <c r="BZ1022">
        <v>0</v>
      </c>
      <c r="CA1022">
        <v>0</v>
      </c>
      <c r="CB1022">
        <v>0</v>
      </c>
      <c r="CC1022">
        <v>0</v>
      </c>
      <c r="CD1022">
        <v>0</v>
      </c>
      <c r="CE1022">
        <v>0</v>
      </c>
      <c r="CF1022">
        <v>0</v>
      </c>
      <c r="CG1022">
        <v>0</v>
      </c>
      <c r="CH1022">
        <v>0</v>
      </c>
      <c r="CI1022">
        <v>0</v>
      </c>
      <c r="CJ1022">
        <v>0</v>
      </c>
      <c r="CK1022">
        <v>0</v>
      </c>
      <c r="CL1022">
        <v>0</v>
      </c>
      <c r="CM1022">
        <v>0</v>
      </c>
      <c r="CN1022">
        <v>0</v>
      </c>
      <c r="CO1022">
        <v>0</v>
      </c>
      <c r="CP1022">
        <v>0</v>
      </c>
      <c r="CQ1022">
        <v>0</v>
      </c>
      <c r="CR1022">
        <v>0</v>
      </c>
      <c r="CS1022">
        <v>0</v>
      </c>
      <c r="CT1022">
        <v>0</v>
      </c>
      <c r="CU1022">
        <v>0</v>
      </c>
      <c r="CV1022">
        <v>0</v>
      </c>
      <c r="CW1022">
        <v>0</v>
      </c>
      <c r="CX1022">
        <v>0</v>
      </c>
      <c r="CY1022">
        <v>0</v>
      </c>
      <c r="CZ1022">
        <v>0</v>
      </c>
      <c r="DA1022">
        <v>0</v>
      </c>
      <c r="DB1022">
        <v>0</v>
      </c>
      <c r="DC1022">
        <v>0</v>
      </c>
      <c r="DD1022">
        <v>0</v>
      </c>
      <c r="DE1022">
        <v>0</v>
      </c>
      <c r="DF1022">
        <v>0</v>
      </c>
      <c r="DG1022">
        <v>0</v>
      </c>
      <c r="DH1022">
        <v>0</v>
      </c>
      <c r="DI1022">
        <v>0</v>
      </c>
      <c r="DJ1022">
        <v>0</v>
      </c>
      <c r="DK1022">
        <v>0</v>
      </c>
      <c r="DL1022">
        <v>0</v>
      </c>
      <c r="DM1022">
        <v>0</v>
      </c>
      <c r="DN1022">
        <v>0</v>
      </c>
      <c r="DO1022">
        <v>0</v>
      </c>
      <c r="DP1022">
        <v>0</v>
      </c>
      <c r="DQ1022">
        <v>0</v>
      </c>
      <c r="DR1022">
        <v>0</v>
      </c>
      <c r="DS1022">
        <v>0</v>
      </c>
      <c r="DT1022">
        <v>0</v>
      </c>
      <c r="DU1022">
        <v>0</v>
      </c>
      <c r="DV1022">
        <v>0</v>
      </c>
      <c r="DW1022">
        <v>0</v>
      </c>
      <c r="DX1022">
        <v>0</v>
      </c>
      <c r="DY1022">
        <v>0</v>
      </c>
      <c r="DZ1022">
        <v>0</v>
      </c>
      <c r="EA1022">
        <v>0</v>
      </c>
      <c r="EB1022">
        <v>0</v>
      </c>
      <c r="EC1022">
        <v>0</v>
      </c>
      <c r="ED1022">
        <v>0</v>
      </c>
      <c r="EE1022">
        <v>0</v>
      </c>
      <c r="EF1022">
        <v>0</v>
      </c>
      <c r="EG1022">
        <v>0</v>
      </c>
      <c r="EH1022">
        <v>0</v>
      </c>
      <c r="EI1022">
        <v>0</v>
      </c>
      <c r="EJ1022">
        <v>0</v>
      </c>
      <c r="EK1022">
        <v>0</v>
      </c>
      <c r="EL1022">
        <v>0</v>
      </c>
      <c r="EM1022">
        <v>0</v>
      </c>
      <c r="EN1022">
        <v>0</v>
      </c>
      <c r="EO1022">
        <v>0</v>
      </c>
      <c r="EP1022">
        <v>0</v>
      </c>
      <c r="EQ1022">
        <v>0</v>
      </c>
      <c r="ER1022">
        <v>0</v>
      </c>
      <c r="ES1022">
        <v>0</v>
      </c>
      <c r="ET1022">
        <v>0</v>
      </c>
      <c r="EU1022">
        <v>0</v>
      </c>
      <c r="EV1022">
        <v>0</v>
      </c>
      <c r="EW1022">
        <v>0</v>
      </c>
      <c r="EX1022">
        <v>0</v>
      </c>
      <c r="EY1022">
        <v>0</v>
      </c>
      <c r="EZ1022">
        <v>0</v>
      </c>
      <c r="FA1022">
        <v>0</v>
      </c>
      <c r="FB1022">
        <v>0</v>
      </c>
      <c r="FC1022">
        <v>0</v>
      </c>
      <c r="FD1022">
        <v>0</v>
      </c>
      <c r="FE1022">
        <v>150</v>
      </c>
      <c r="FF1022">
        <v>0</v>
      </c>
      <c r="FG1022">
        <v>0</v>
      </c>
      <c r="FH1022">
        <v>0</v>
      </c>
      <c r="FI1022">
        <v>0</v>
      </c>
      <c r="FJ1022">
        <v>0</v>
      </c>
      <c r="FK1022">
        <v>0</v>
      </c>
      <c r="FL1022">
        <v>0</v>
      </c>
      <c r="FM1022">
        <v>0</v>
      </c>
      <c r="FN1022">
        <v>0</v>
      </c>
      <c r="FO1022">
        <v>0</v>
      </c>
      <c r="FP1022">
        <v>0</v>
      </c>
    </row>
    <row r="1023" spans="1:172" x14ac:dyDescent="0.2">
      <c r="A1023">
        <v>13131</v>
      </c>
      <c r="B1023" t="s">
        <v>1216</v>
      </c>
      <c r="C1023" t="s">
        <v>74</v>
      </c>
      <c r="D1023" t="s">
        <v>625</v>
      </c>
      <c r="E1023">
        <v>1987</v>
      </c>
      <c r="F1023">
        <v>33</v>
      </c>
      <c r="G1023" t="s">
        <v>773</v>
      </c>
      <c r="H1023">
        <v>0</v>
      </c>
      <c r="I1023">
        <v>166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v>0</v>
      </c>
      <c r="BH1023">
        <v>0</v>
      </c>
      <c r="BI1023">
        <v>0</v>
      </c>
      <c r="BJ1023">
        <v>0</v>
      </c>
      <c r="BK1023">
        <v>0</v>
      </c>
      <c r="BL1023">
        <v>0</v>
      </c>
      <c r="BM1023">
        <v>0</v>
      </c>
      <c r="BN1023">
        <v>0</v>
      </c>
      <c r="BO1023">
        <v>0</v>
      </c>
      <c r="BP1023">
        <v>0</v>
      </c>
      <c r="BQ1023">
        <v>0</v>
      </c>
      <c r="BR1023">
        <v>0</v>
      </c>
      <c r="BS1023">
        <v>0</v>
      </c>
      <c r="BT1023">
        <v>0</v>
      </c>
      <c r="BU1023">
        <v>0</v>
      </c>
      <c r="BV1023">
        <v>0</v>
      </c>
      <c r="BW1023">
        <v>0</v>
      </c>
      <c r="BX1023">
        <v>0</v>
      </c>
      <c r="BY1023">
        <v>0</v>
      </c>
      <c r="BZ1023">
        <v>0</v>
      </c>
      <c r="CA1023">
        <v>0</v>
      </c>
      <c r="CB1023">
        <v>0</v>
      </c>
      <c r="CC1023">
        <v>0</v>
      </c>
      <c r="CD1023">
        <v>0</v>
      </c>
      <c r="CE1023">
        <v>0</v>
      </c>
      <c r="CF1023">
        <v>0</v>
      </c>
      <c r="CG1023">
        <v>0</v>
      </c>
      <c r="CH1023">
        <v>0</v>
      </c>
      <c r="CI1023">
        <v>0</v>
      </c>
      <c r="CJ1023">
        <v>0</v>
      </c>
      <c r="CK1023">
        <v>0</v>
      </c>
      <c r="CL1023">
        <v>0</v>
      </c>
      <c r="CM1023">
        <v>0</v>
      </c>
      <c r="CN1023">
        <v>0</v>
      </c>
      <c r="CO1023">
        <v>0</v>
      </c>
      <c r="CP1023">
        <v>0</v>
      </c>
      <c r="CQ1023">
        <v>0</v>
      </c>
      <c r="CR1023">
        <v>0</v>
      </c>
      <c r="CS1023">
        <v>0</v>
      </c>
      <c r="CT1023">
        <v>0</v>
      </c>
      <c r="CU1023">
        <v>0</v>
      </c>
      <c r="CV1023">
        <v>0</v>
      </c>
      <c r="CW1023">
        <v>0</v>
      </c>
      <c r="CX1023">
        <v>0</v>
      </c>
      <c r="CY1023">
        <v>0</v>
      </c>
      <c r="CZ1023">
        <v>0</v>
      </c>
      <c r="DA1023">
        <v>0</v>
      </c>
      <c r="DB1023">
        <v>0</v>
      </c>
      <c r="DC1023">
        <v>0</v>
      </c>
      <c r="DD1023">
        <v>0</v>
      </c>
      <c r="DE1023">
        <v>0</v>
      </c>
      <c r="DF1023">
        <v>0</v>
      </c>
      <c r="DG1023">
        <v>0</v>
      </c>
      <c r="DH1023">
        <v>0</v>
      </c>
      <c r="DI1023">
        <v>0</v>
      </c>
      <c r="DJ1023">
        <v>0</v>
      </c>
      <c r="DK1023">
        <v>0</v>
      </c>
      <c r="DL1023">
        <v>0</v>
      </c>
      <c r="DM1023">
        <v>0</v>
      </c>
      <c r="DN1023">
        <v>0</v>
      </c>
      <c r="DO1023">
        <v>0</v>
      </c>
      <c r="DP1023">
        <v>0</v>
      </c>
      <c r="DQ1023">
        <v>0</v>
      </c>
      <c r="DR1023">
        <v>0</v>
      </c>
      <c r="DS1023">
        <v>0</v>
      </c>
      <c r="DT1023">
        <v>0</v>
      </c>
      <c r="DU1023">
        <v>0</v>
      </c>
      <c r="DV1023">
        <v>0</v>
      </c>
      <c r="DW1023">
        <v>0</v>
      </c>
      <c r="DX1023">
        <v>0</v>
      </c>
      <c r="DY1023">
        <v>0</v>
      </c>
      <c r="DZ1023">
        <v>0</v>
      </c>
      <c r="EA1023">
        <v>0</v>
      </c>
      <c r="EB1023">
        <v>0</v>
      </c>
      <c r="EC1023">
        <v>0</v>
      </c>
      <c r="ED1023">
        <v>0</v>
      </c>
      <c r="EE1023">
        <v>0</v>
      </c>
      <c r="EF1023">
        <v>0</v>
      </c>
      <c r="EG1023">
        <v>0</v>
      </c>
      <c r="EH1023">
        <v>0</v>
      </c>
      <c r="EI1023">
        <v>0</v>
      </c>
      <c r="EJ1023">
        <v>0</v>
      </c>
      <c r="EK1023">
        <v>0</v>
      </c>
      <c r="EL1023">
        <v>0</v>
      </c>
      <c r="EM1023">
        <v>0</v>
      </c>
      <c r="EN1023">
        <v>0</v>
      </c>
      <c r="EO1023">
        <v>0</v>
      </c>
      <c r="EP1023">
        <v>0</v>
      </c>
      <c r="EQ1023">
        <v>0</v>
      </c>
      <c r="ER1023">
        <v>0</v>
      </c>
      <c r="ES1023">
        <v>0</v>
      </c>
      <c r="ET1023">
        <v>0</v>
      </c>
      <c r="EU1023">
        <v>0</v>
      </c>
      <c r="EV1023">
        <v>0</v>
      </c>
      <c r="EW1023">
        <v>0</v>
      </c>
      <c r="EX1023">
        <v>0</v>
      </c>
      <c r="EY1023">
        <v>0</v>
      </c>
      <c r="EZ1023">
        <v>0</v>
      </c>
      <c r="FA1023">
        <v>0</v>
      </c>
      <c r="FB1023">
        <v>0</v>
      </c>
      <c r="FC1023">
        <v>0</v>
      </c>
      <c r="FD1023">
        <v>0</v>
      </c>
      <c r="FE1023">
        <v>0</v>
      </c>
      <c r="FF1023">
        <v>129</v>
      </c>
      <c r="FG1023">
        <v>0</v>
      </c>
      <c r="FH1023">
        <v>0</v>
      </c>
      <c r="FI1023">
        <v>0</v>
      </c>
      <c r="FJ1023">
        <v>0</v>
      </c>
      <c r="FK1023">
        <v>0</v>
      </c>
      <c r="FL1023">
        <v>0</v>
      </c>
      <c r="FM1023">
        <v>0</v>
      </c>
      <c r="FN1023">
        <v>0</v>
      </c>
      <c r="FO1023">
        <v>0</v>
      </c>
      <c r="FP1023">
        <v>0</v>
      </c>
    </row>
    <row r="1024" spans="1:172" x14ac:dyDescent="0.2">
      <c r="A1024">
        <v>13132</v>
      </c>
      <c r="B1024" t="s">
        <v>1262</v>
      </c>
      <c r="C1024" t="s">
        <v>74</v>
      </c>
      <c r="D1024" t="s">
        <v>625</v>
      </c>
      <c r="E1024">
        <v>1994</v>
      </c>
      <c r="F1024">
        <v>26</v>
      </c>
      <c r="G1024" t="s">
        <v>773</v>
      </c>
      <c r="H1024">
        <v>0</v>
      </c>
      <c r="I1024">
        <v>0</v>
      </c>
      <c r="J1024">
        <v>105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>
        <v>0</v>
      </c>
      <c r="BH1024">
        <v>0</v>
      </c>
      <c r="BI1024">
        <v>0</v>
      </c>
      <c r="BJ1024">
        <v>0</v>
      </c>
      <c r="BK1024">
        <v>0</v>
      </c>
      <c r="BL1024">
        <v>0</v>
      </c>
      <c r="BM1024">
        <v>0</v>
      </c>
      <c r="BN1024">
        <v>0</v>
      </c>
      <c r="BO1024">
        <v>0</v>
      </c>
      <c r="BP1024">
        <v>0</v>
      </c>
      <c r="BQ1024">
        <v>0</v>
      </c>
      <c r="BR1024">
        <v>0</v>
      </c>
      <c r="BS1024">
        <v>0</v>
      </c>
      <c r="BT1024">
        <v>0</v>
      </c>
      <c r="BU1024">
        <v>0</v>
      </c>
      <c r="BV1024">
        <v>0</v>
      </c>
      <c r="BW1024">
        <v>0</v>
      </c>
      <c r="BX1024">
        <v>0</v>
      </c>
      <c r="BY1024">
        <v>0</v>
      </c>
      <c r="BZ1024">
        <v>0</v>
      </c>
      <c r="CA1024">
        <v>0</v>
      </c>
      <c r="CB1024">
        <v>0</v>
      </c>
      <c r="CC1024">
        <v>0</v>
      </c>
      <c r="CD1024">
        <v>0</v>
      </c>
      <c r="CE1024">
        <v>0</v>
      </c>
      <c r="CF1024">
        <v>0</v>
      </c>
      <c r="CG1024">
        <v>0</v>
      </c>
      <c r="CH1024">
        <v>0</v>
      </c>
      <c r="CI1024">
        <v>0</v>
      </c>
      <c r="CJ1024">
        <v>0</v>
      </c>
      <c r="CK1024">
        <v>0</v>
      </c>
      <c r="CL1024">
        <v>0</v>
      </c>
      <c r="CM1024">
        <v>0</v>
      </c>
      <c r="CN1024">
        <v>0</v>
      </c>
      <c r="CO1024">
        <v>0</v>
      </c>
      <c r="CP1024">
        <v>0</v>
      </c>
      <c r="CQ1024">
        <v>0</v>
      </c>
      <c r="CR1024">
        <v>0</v>
      </c>
      <c r="CS1024">
        <v>0</v>
      </c>
      <c r="CT1024">
        <v>0</v>
      </c>
      <c r="CU1024">
        <v>0</v>
      </c>
      <c r="CV1024">
        <v>0</v>
      </c>
      <c r="CW1024">
        <v>0</v>
      </c>
      <c r="CX1024">
        <v>0</v>
      </c>
      <c r="CY1024">
        <v>0</v>
      </c>
      <c r="CZ1024">
        <v>0</v>
      </c>
      <c r="DA1024">
        <v>0</v>
      </c>
      <c r="DB1024">
        <v>0</v>
      </c>
      <c r="DC1024">
        <v>0</v>
      </c>
      <c r="DD1024">
        <v>0</v>
      </c>
      <c r="DE1024">
        <v>0</v>
      </c>
      <c r="DF1024">
        <v>0</v>
      </c>
      <c r="DG1024">
        <v>0</v>
      </c>
      <c r="DH1024">
        <v>0</v>
      </c>
      <c r="DI1024">
        <v>0</v>
      </c>
      <c r="DJ1024">
        <v>0</v>
      </c>
      <c r="DK1024">
        <v>0</v>
      </c>
      <c r="DL1024">
        <v>0</v>
      </c>
      <c r="DM1024">
        <v>0</v>
      </c>
      <c r="DN1024">
        <v>0</v>
      </c>
      <c r="DO1024">
        <v>0</v>
      </c>
      <c r="DP1024">
        <v>0</v>
      </c>
      <c r="DQ1024">
        <v>0</v>
      </c>
      <c r="DR1024">
        <v>0</v>
      </c>
      <c r="DS1024">
        <v>0</v>
      </c>
      <c r="DT1024">
        <v>0</v>
      </c>
      <c r="DU1024">
        <v>0</v>
      </c>
      <c r="DV1024">
        <v>0</v>
      </c>
      <c r="DW1024">
        <v>0</v>
      </c>
      <c r="DX1024">
        <v>0</v>
      </c>
      <c r="DY1024">
        <v>0</v>
      </c>
      <c r="DZ1024">
        <v>0</v>
      </c>
      <c r="EA1024">
        <v>0</v>
      </c>
      <c r="EB1024">
        <v>0</v>
      </c>
      <c r="EC1024">
        <v>0</v>
      </c>
      <c r="ED1024">
        <v>0</v>
      </c>
      <c r="EE1024">
        <v>0</v>
      </c>
      <c r="EF1024">
        <v>0</v>
      </c>
      <c r="EG1024">
        <v>0</v>
      </c>
      <c r="EH1024">
        <v>0</v>
      </c>
      <c r="EI1024">
        <v>0</v>
      </c>
      <c r="EJ1024">
        <v>0</v>
      </c>
      <c r="EK1024">
        <v>0</v>
      </c>
      <c r="EL1024">
        <v>0</v>
      </c>
      <c r="EM1024">
        <v>0</v>
      </c>
      <c r="EN1024">
        <v>0</v>
      </c>
      <c r="EO1024">
        <v>0</v>
      </c>
      <c r="EP1024">
        <v>0</v>
      </c>
      <c r="EQ1024">
        <v>0</v>
      </c>
      <c r="ER1024">
        <v>0</v>
      </c>
      <c r="ES1024">
        <v>0</v>
      </c>
      <c r="ET1024">
        <v>0</v>
      </c>
      <c r="EU1024">
        <v>0</v>
      </c>
      <c r="EV1024">
        <v>0</v>
      </c>
      <c r="EW1024">
        <v>0</v>
      </c>
      <c r="EX1024">
        <v>0</v>
      </c>
      <c r="EY1024">
        <v>0</v>
      </c>
      <c r="EZ1024">
        <v>0</v>
      </c>
      <c r="FA1024">
        <v>0</v>
      </c>
      <c r="FB1024">
        <v>0</v>
      </c>
      <c r="FC1024">
        <v>0</v>
      </c>
      <c r="FD1024">
        <v>0</v>
      </c>
      <c r="FE1024">
        <v>0</v>
      </c>
      <c r="FF1024">
        <v>130</v>
      </c>
      <c r="FG1024">
        <v>0</v>
      </c>
      <c r="FH1024">
        <v>0</v>
      </c>
      <c r="FI1024">
        <v>0</v>
      </c>
      <c r="FJ1024">
        <v>0</v>
      </c>
      <c r="FK1024">
        <v>0</v>
      </c>
      <c r="FL1024">
        <v>0</v>
      </c>
      <c r="FM1024">
        <v>0</v>
      </c>
      <c r="FN1024">
        <v>0</v>
      </c>
      <c r="FO1024">
        <v>0</v>
      </c>
      <c r="FP1024">
        <v>0</v>
      </c>
    </row>
    <row r="1025" spans="1:172" x14ac:dyDescent="0.2">
      <c r="A1025">
        <v>13135</v>
      </c>
      <c r="B1025" t="s">
        <v>1192</v>
      </c>
      <c r="C1025" t="s">
        <v>67</v>
      </c>
      <c r="D1025" t="s">
        <v>624</v>
      </c>
      <c r="E1025">
        <v>2004</v>
      </c>
      <c r="F1025">
        <v>16</v>
      </c>
      <c r="G1025" t="s">
        <v>769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0.35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>
        <v>0</v>
      </c>
      <c r="BH1025">
        <v>0</v>
      </c>
      <c r="BI1025">
        <v>0</v>
      </c>
      <c r="BJ1025">
        <v>0</v>
      </c>
      <c r="BK1025">
        <v>0</v>
      </c>
      <c r="BL1025">
        <v>0</v>
      </c>
      <c r="BM1025">
        <v>0</v>
      </c>
      <c r="BN1025">
        <v>0</v>
      </c>
      <c r="BO1025">
        <v>0</v>
      </c>
      <c r="BP1025">
        <v>0</v>
      </c>
      <c r="BQ1025">
        <v>0</v>
      </c>
      <c r="BR1025">
        <v>0</v>
      </c>
      <c r="BS1025">
        <v>0</v>
      </c>
      <c r="BT1025">
        <v>0</v>
      </c>
      <c r="BU1025">
        <v>0</v>
      </c>
      <c r="BV1025">
        <v>0</v>
      </c>
      <c r="BW1025">
        <v>0</v>
      </c>
      <c r="BX1025">
        <v>0</v>
      </c>
      <c r="BY1025">
        <v>0</v>
      </c>
      <c r="BZ1025">
        <v>0</v>
      </c>
      <c r="CA1025">
        <v>0</v>
      </c>
      <c r="CB1025">
        <v>0</v>
      </c>
      <c r="CC1025">
        <v>0</v>
      </c>
      <c r="CD1025">
        <v>0</v>
      </c>
      <c r="CE1025">
        <v>0</v>
      </c>
      <c r="CF1025">
        <v>0</v>
      </c>
      <c r="CG1025">
        <v>0</v>
      </c>
      <c r="CH1025">
        <v>0</v>
      </c>
      <c r="CI1025">
        <v>0</v>
      </c>
      <c r="CJ1025">
        <v>0</v>
      </c>
      <c r="CK1025">
        <v>0</v>
      </c>
      <c r="CL1025">
        <v>0</v>
      </c>
      <c r="CM1025">
        <v>0</v>
      </c>
      <c r="CN1025">
        <v>0</v>
      </c>
      <c r="CO1025">
        <v>0</v>
      </c>
      <c r="CP1025">
        <v>0</v>
      </c>
      <c r="CQ1025">
        <v>0</v>
      </c>
      <c r="CR1025">
        <v>0</v>
      </c>
      <c r="CS1025">
        <v>0</v>
      </c>
      <c r="CT1025">
        <v>0</v>
      </c>
      <c r="CU1025">
        <v>0</v>
      </c>
      <c r="CV1025">
        <v>0</v>
      </c>
      <c r="CW1025">
        <v>0</v>
      </c>
      <c r="CX1025">
        <v>0</v>
      </c>
      <c r="CY1025">
        <v>0</v>
      </c>
      <c r="CZ1025">
        <v>0</v>
      </c>
      <c r="DA1025">
        <v>0</v>
      </c>
      <c r="DB1025">
        <v>0</v>
      </c>
      <c r="DC1025">
        <v>0</v>
      </c>
      <c r="DD1025">
        <v>0</v>
      </c>
      <c r="DE1025">
        <v>0</v>
      </c>
      <c r="DF1025">
        <v>0</v>
      </c>
      <c r="DG1025">
        <v>0</v>
      </c>
      <c r="DH1025">
        <v>0</v>
      </c>
      <c r="DI1025">
        <v>0</v>
      </c>
      <c r="DJ1025">
        <v>0</v>
      </c>
      <c r="DK1025">
        <v>0</v>
      </c>
      <c r="DL1025">
        <v>0</v>
      </c>
      <c r="DM1025">
        <v>0</v>
      </c>
      <c r="DN1025">
        <v>0</v>
      </c>
      <c r="DO1025">
        <v>0</v>
      </c>
      <c r="DP1025">
        <v>0</v>
      </c>
      <c r="DQ1025">
        <v>0</v>
      </c>
      <c r="DR1025">
        <v>0</v>
      </c>
      <c r="DS1025">
        <v>0</v>
      </c>
      <c r="DT1025">
        <v>0</v>
      </c>
      <c r="DU1025">
        <v>0</v>
      </c>
      <c r="DV1025">
        <v>0</v>
      </c>
      <c r="DW1025">
        <v>0</v>
      </c>
      <c r="DX1025">
        <v>0</v>
      </c>
      <c r="DY1025">
        <v>0</v>
      </c>
      <c r="DZ1025">
        <v>0</v>
      </c>
      <c r="EA1025">
        <v>0</v>
      </c>
      <c r="EB1025">
        <v>0</v>
      </c>
      <c r="EC1025">
        <v>0</v>
      </c>
      <c r="ED1025">
        <v>0</v>
      </c>
      <c r="EE1025">
        <v>0</v>
      </c>
      <c r="EF1025">
        <v>0</v>
      </c>
      <c r="EG1025">
        <v>0</v>
      </c>
      <c r="EH1025">
        <v>0</v>
      </c>
      <c r="EI1025">
        <v>0</v>
      </c>
      <c r="EJ1025">
        <v>0</v>
      </c>
      <c r="EK1025">
        <v>0</v>
      </c>
      <c r="EL1025">
        <v>0</v>
      </c>
      <c r="EM1025">
        <v>0</v>
      </c>
      <c r="EN1025">
        <v>0</v>
      </c>
      <c r="EO1025">
        <v>0</v>
      </c>
      <c r="EP1025">
        <v>0</v>
      </c>
      <c r="EQ1025">
        <v>0</v>
      </c>
      <c r="ER1025">
        <v>0</v>
      </c>
      <c r="ES1025">
        <v>0</v>
      </c>
      <c r="ET1025">
        <v>0</v>
      </c>
      <c r="EU1025">
        <v>0</v>
      </c>
      <c r="EV1025">
        <v>0</v>
      </c>
      <c r="EW1025">
        <v>0</v>
      </c>
      <c r="EX1025">
        <v>0</v>
      </c>
      <c r="EY1025">
        <v>0</v>
      </c>
      <c r="EZ1025">
        <v>0</v>
      </c>
      <c r="FA1025">
        <v>0</v>
      </c>
      <c r="FB1025">
        <v>0</v>
      </c>
      <c r="FC1025">
        <v>0</v>
      </c>
      <c r="FD1025">
        <v>0</v>
      </c>
      <c r="FE1025">
        <v>550</v>
      </c>
      <c r="FF1025">
        <v>0</v>
      </c>
      <c r="FG1025">
        <v>338</v>
      </c>
      <c r="FH1025">
        <v>0</v>
      </c>
      <c r="FI1025">
        <v>276</v>
      </c>
      <c r="FJ1025">
        <v>0</v>
      </c>
      <c r="FK1025">
        <v>0</v>
      </c>
      <c r="FL1025">
        <v>0</v>
      </c>
      <c r="FM1025">
        <v>0</v>
      </c>
      <c r="FN1025">
        <v>0</v>
      </c>
      <c r="FO1025">
        <v>0</v>
      </c>
      <c r="FP1025">
        <v>0</v>
      </c>
    </row>
    <row r="1026" spans="1:172" x14ac:dyDescent="0.2">
      <c r="A1026">
        <v>13163</v>
      </c>
      <c r="B1026" t="s">
        <v>1033</v>
      </c>
      <c r="C1026" t="s">
        <v>1003</v>
      </c>
      <c r="D1026" t="s">
        <v>624</v>
      </c>
      <c r="E1026">
        <v>2005</v>
      </c>
      <c r="F1026">
        <v>15</v>
      </c>
      <c r="G1026" t="s">
        <v>778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1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2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4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v>0</v>
      </c>
      <c r="BH1026">
        <v>0</v>
      </c>
      <c r="BI1026">
        <v>0</v>
      </c>
      <c r="BJ1026">
        <v>0</v>
      </c>
      <c r="BK1026">
        <v>0</v>
      </c>
      <c r="BL1026">
        <v>0</v>
      </c>
      <c r="BM1026">
        <v>0</v>
      </c>
      <c r="BN1026">
        <v>0</v>
      </c>
      <c r="BO1026">
        <v>0</v>
      </c>
      <c r="BP1026">
        <v>0</v>
      </c>
      <c r="BQ1026">
        <v>0</v>
      </c>
      <c r="BR1026">
        <v>0</v>
      </c>
      <c r="BS1026">
        <v>0</v>
      </c>
      <c r="BT1026">
        <v>0</v>
      </c>
      <c r="BU1026">
        <v>0</v>
      </c>
      <c r="BV1026">
        <v>0</v>
      </c>
      <c r="BW1026">
        <v>0</v>
      </c>
      <c r="BX1026">
        <v>0</v>
      </c>
      <c r="BY1026">
        <v>0</v>
      </c>
      <c r="BZ1026">
        <v>0</v>
      </c>
      <c r="CA1026">
        <v>0</v>
      </c>
      <c r="CB1026">
        <v>0</v>
      </c>
      <c r="CC1026">
        <v>0</v>
      </c>
      <c r="CD1026">
        <v>0</v>
      </c>
      <c r="CE1026">
        <v>0</v>
      </c>
      <c r="CF1026">
        <v>0</v>
      </c>
      <c r="CG1026">
        <v>0</v>
      </c>
      <c r="CH1026">
        <v>0</v>
      </c>
      <c r="CI1026">
        <v>0</v>
      </c>
      <c r="CJ1026">
        <v>0</v>
      </c>
      <c r="CK1026">
        <v>0</v>
      </c>
      <c r="CL1026">
        <v>0</v>
      </c>
      <c r="CM1026">
        <v>0</v>
      </c>
      <c r="CN1026">
        <v>0</v>
      </c>
      <c r="CO1026">
        <v>0</v>
      </c>
      <c r="CP1026">
        <v>0</v>
      </c>
      <c r="CQ1026">
        <v>0</v>
      </c>
      <c r="CR1026">
        <v>0</v>
      </c>
      <c r="CS1026">
        <v>0</v>
      </c>
      <c r="CT1026">
        <v>0</v>
      </c>
      <c r="CU1026">
        <v>0</v>
      </c>
      <c r="CV1026">
        <v>0</v>
      </c>
      <c r="CW1026">
        <v>0</v>
      </c>
      <c r="CX1026">
        <v>0</v>
      </c>
      <c r="CY1026">
        <v>0</v>
      </c>
      <c r="CZ1026">
        <v>0</v>
      </c>
      <c r="DA1026">
        <v>0</v>
      </c>
      <c r="DB1026">
        <v>0</v>
      </c>
      <c r="DC1026">
        <v>0</v>
      </c>
      <c r="DD1026">
        <v>0</v>
      </c>
      <c r="DE1026">
        <v>0</v>
      </c>
      <c r="DF1026">
        <v>0</v>
      </c>
      <c r="DG1026">
        <v>0</v>
      </c>
      <c r="DH1026">
        <v>0</v>
      </c>
      <c r="DI1026">
        <v>0</v>
      </c>
      <c r="DJ1026">
        <v>0</v>
      </c>
      <c r="DK1026">
        <v>0</v>
      </c>
      <c r="DL1026">
        <v>0</v>
      </c>
      <c r="DM1026">
        <v>0</v>
      </c>
      <c r="DN1026">
        <v>0</v>
      </c>
      <c r="DO1026">
        <v>0</v>
      </c>
      <c r="DP1026">
        <v>0</v>
      </c>
      <c r="DQ1026">
        <v>0</v>
      </c>
      <c r="DR1026">
        <v>0</v>
      </c>
      <c r="DS1026">
        <v>0</v>
      </c>
      <c r="DT1026">
        <v>0</v>
      </c>
      <c r="DU1026">
        <v>0</v>
      </c>
      <c r="DV1026">
        <v>0</v>
      </c>
      <c r="DW1026">
        <v>0</v>
      </c>
      <c r="DX1026">
        <v>0</v>
      </c>
      <c r="DY1026">
        <v>0</v>
      </c>
      <c r="DZ1026">
        <v>0</v>
      </c>
      <c r="EA1026">
        <v>0</v>
      </c>
      <c r="EB1026">
        <v>0</v>
      </c>
      <c r="EC1026">
        <v>0</v>
      </c>
      <c r="ED1026">
        <v>0</v>
      </c>
      <c r="EE1026">
        <v>0</v>
      </c>
      <c r="EF1026">
        <v>0</v>
      </c>
      <c r="EG1026">
        <v>0</v>
      </c>
      <c r="EH1026">
        <v>0</v>
      </c>
      <c r="EI1026">
        <v>0</v>
      </c>
      <c r="EJ1026">
        <v>0</v>
      </c>
      <c r="EK1026">
        <v>0</v>
      </c>
      <c r="EL1026">
        <v>0</v>
      </c>
      <c r="EM1026">
        <v>0</v>
      </c>
      <c r="EN1026">
        <v>0</v>
      </c>
      <c r="EO1026">
        <v>0</v>
      </c>
      <c r="EP1026">
        <v>0</v>
      </c>
      <c r="EQ1026">
        <v>0</v>
      </c>
      <c r="ER1026">
        <v>0</v>
      </c>
      <c r="ES1026">
        <v>0</v>
      </c>
      <c r="ET1026">
        <v>0</v>
      </c>
      <c r="EU1026">
        <v>0</v>
      </c>
      <c r="EV1026">
        <v>0</v>
      </c>
      <c r="EW1026">
        <v>0</v>
      </c>
      <c r="EX1026">
        <v>0</v>
      </c>
      <c r="EY1026">
        <v>0</v>
      </c>
      <c r="EZ1026">
        <v>0</v>
      </c>
      <c r="FA1026">
        <v>0</v>
      </c>
      <c r="FB1026">
        <v>0</v>
      </c>
      <c r="FC1026">
        <v>0</v>
      </c>
      <c r="FD1026">
        <v>0</v>
      </c>
      <c r="FE1026">
        <v>436</v>
      </c>
      <c r="FF1026">
        <v>0</v>
      </c>
      <c r="FG1026">
        <v>199</v>
      </c>
      <c r="FH1026">
        <v>0</v>
      </c>
      <c r="FI1026">
        <v>150</v>
      </c>
      <c r="FJ1026">
        <v>0</v>
      </c>
      <c r="FK1026">
        <v>0</v>
      </c>
      <c r="FL1026">
        <v>0</v>
      </c>
      <c r="FM1026">
        <v>0</v>
      </c>
      <c r="FN1026">
        <v>0</v>
      </c>
      <c r="FO1026">
        <v>0</v>
      </c>
      <c r="FP1026">
        <v>0</v>
      </c>
    </row>
    <row r="1027" spans="1:172" x14ac:dyDescent="0.2">
      <c r="A1027">
        <v>13167</v>
      </c>
      <c r="B1027" t="s">
        <v>1041</v>
      </c>
      <c r="C1027" t="s">
        <v>1003</v>
      </c>
      <c r="D1027" t="s">
        <v>624</v>
      </c>
      <c r="E1027">
        <v>2009</v>
      </c>
      <c r="F1027">
        <v>11</v>
      </c>
      <c r="G1027" t="s">
        <v>782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4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>
        <v>0</v>
      </c>
      <c r="BH1027">
        <v>0</v>
      </c>
      <c r="BI1027">
        <v>0</v>
      </c>
      <c r="BJ1027">
        <v>0</v>
      </c>
      <c r="BK1027">
        <v>0</v>
      </c>
      <c r="BL1027">
        <v>0</v>
      </c>
      <c r="BM1027">
        <v>0</v>
      </c>
      <c r="BN1027">
        <v>0</v>
      </c>
      <c r="BO1027">
        <v>0</v>
      </c>
      <c r="BP1027">
        <v>0</v>
      </c>
      <c r="BQ1027">
        <v>0</v>
      </c>
      <c r="BR1027">
        <v>0</v>
      </c>
      <c r="BS1027">
        <v>0</v>
      </c>
      <c r="BT1027">
        <v>0</v>
      </c>
      <c r="BU1027">
        <v>0</v>
      </c>
      <c r="BV1027">
        <v>0</v>
      </c>
      <c r="BW1027">
        <v>0</v>
      </c>
      <c r="BX1027">
        <v>0</v>
      </c>
      <c r="BY1027">
        <v>0</v>
      </c>
      <c r="BZ1027">
        <v>0</v>
      </c>
      <c r="CA1027">
        <v>0</v>
      </c>
      <c r="CB1027">
        <v>0</v>
      </c>
      <c r="CC1027">
        <v>0</v>
      </c>
      <c r="CD1027">
        <v>0</v>
      </c>
      <c r="CE1027">
        <v>0</v>
      </c>
      <c r="CF1027">
        <v>0</v>
      </c>
      <c r="CG1027">
        <v>0</v>
      </c>
      <c r="CH1027">
        <v>0</v>
      </c>
      <c r="CI1027">
        <v>0</v>
      </c>
      <c r="CJ1027">
        <v>0</v>
      </c>
      <c r="CK1027">
        <v>0</v>
      </c>
      <c r="CL1027">
        <v>0</v>
      </c>
      <c r="CM1027">
        <v>0</v>
      </c>
      <c r="CN1027">
        <v>0</v>
      </c>
      <c r="CO1027">
        <v>0</v>
      </c>
      <c r="CP1027">
        <v>0</v>
      </c>
      <c r="CQ1027">
        <v>0</v>
      </c>
      <c r="CR1027">
        <v>0</v>
      </c>
      <c r="CS1027">
        <v>0</v>
      </c>
      <c r="CT1027">
        <v>0</v>
      </c>
      <c r="CU1027">
        <v>0</v>
      </c>
      <c r="CV1027">
        <v>0</v>
      </c>
      <c r="CW1027">
        <v>0</v>
      </c>
      <c r="CX1027">
        <v>0</v>
      </c>
      <c r="CY1027">
        <v>0</v>
      </c>
      <c r="CZ1027">
        <v>0</v>
      </c>
      <c r="DA1027">
        <v>0</v>
      </c>
      <c r="DB1027">
        <v>0</v>
      </c>
      <c r="DC1027">
        <v>0</v>
      </c>
      <c r="DD1027">
        <v>0</v>
      </c>
      <c r="DE1027">
        <v>0</v>
      </c>
      <c r="DF1027">
        <v>0</v>
      </c>
      <c r="DG1027">
        <v>0</v>
      </c>
      <c r="DH1027">
        <v>0</v>
      </c>
      <c r="DI1027">
        <v>0</v>
      </c>
      <c r="DJ1027">
        <v>0</v>
      </c>
      <c r="DK1027">
        <v>0</v>
      </c>
      <c r="DL1027">
        <v>0</v>
      </c>
      <c r="DM1027">
        <v>0</v>
      </c>
      <c r="DN1027">
        <v>0</v>
      </c>
      <c r="DO1027">
        <v>0</v>
      </c>
      <c r="DP1027">
        <v>0</v>
      </c>
      <c r="DQ1027">
        <v>0</v>
      </c>
      <c r="DR1027">
        <v>0</v>
      </c>
      <c r="DS1027">
        <v>0</v>
      </c>
      <c r="DT1027">
        <v>0</v>
      </c>
      <c r="DU1027">
        <v>0</v>
      </c>
      <c r="DV1027">
        <v>0</v>
      </c>
      <c r="DW1027">
        <v>0</v>
      </c>
      <c r="DX1027">
        <v>0</v>
      </c>
      <c r="DY1027">
        <v>0</v>
      </c>
      <c r="DZ1027">
        <v>0</v>
      </c>
      <c r="EA1027">
        <v>0</v>
      </c>
      <c r="EB1027">
        <v>0</v>
      </c>
      <c r="EC1027">
        <v>0</v>
      </c>
      <c r="ED1027">
        <v>0</v>
      </c>
      <c r="EE1027">
        <v>0</v>
      </c>
      <c r="EF1027">
        <v>0</v>
      </c>
      <c r="EG1027">
        <v>0</v>
      </c>
      <c r="EH1027">
        <v>0</v>
      </c>
      <c r="EI1027">
        <v>0</v>
      </c>
      <c r="EJ1027">
        <v>0</v>
      </c>
      <c r="EK1027">
        <v>0</v>
      </c>
      <c r="EL1027">
        <v>0</v>
      </c>
      <c r="EM1027">
        <v>0</v>
      </c>
      <c r="EN1027">
        <v>0</v>
      </c>
      <c r="EO1027">
        <v>0</v>
      </c>
      <c r="EP1027">
        <v>0</v>
      </c>
      <c r="EQ1027">
        <v>0</v>
      </c>
      <c r="ER1027">
        <v>0</v>
      </c>
      <c r="ES1027">
        <v>0</v>
      </c>
      <c r="ET1027">
        <v>0</v>
      </c>
      <c r="EU1027">
        <v>0</v>
      </c>
      <c r="EV1027">
        <v>0</v>
      </c>
      <c r="EW1027">
        <v>0</v>
      </c>
      <c r="EX1027">
        <v>0</v>
      </c>
      <c r="EY1027">
        <v>0</v>
      </c>
      <c r="EZ1027">
        <v>0</v>
      </c>
      <c r="FA1027">
        <v>0</v>
      </c>
      <c r="FB1027">
        <v>0</v>
      </c>
      <c r="FC1027">
        <v>0</v>
      </c>
      <c r="FD1027">
        <v>0</v>
      </c>
      <c r="FE1027">
        <v>0</v>
      </c>
      <c r="FF1027">
        <v>0</v>
      </c>
      <c r="FG1027">
        <v>317</v>
      </c>
      <c r="FH1027">
        <v>0</v>
      </c>
      <c r="FI1027">
        <v>255</v>
      </c>
      <c r="FJ1027">
        <v>0</v>
      </c>
      <c r="FK1027">
        <v>143</v>
      </c>
      <c r="FL1027">
        <v>0</v>
      </c>
      <c r="FM1027">
        <v>75</v>
      </c>
      <c r="FN1027">
        <v>0</v>
      </c>
      <c r="FO1027">
        <v>0</v>
      </c>
      <c r="FP1027">
        <v>0</v>
      </c>
    </row>
    <row r="1028" spans="1:172" x14ac:dyDescent="0.2">
      <c r="A1028">
        <v>13184</v>
      </c>
      <c r="B1028" t="s">
        <v>1188</v>
      </c>
      <c r="C1028" t="s">
        <v>56</v>
      </c>
      <c r="D1028" t="s">
        <v>624</v>
      </c>
      <c r="E1028">
        <v>2006</v>
      </c>
      <c r="F1028">
        <v>14</v>
      </c>
      <c r="G1028" t="s">
        <v>780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1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v>0</v>
      </c>
      <c r="BH1028">
        <v>0</v>
      </c>
      <c r="BI1028">
        <v>0</v>
      </c>
      <c r="BJ1028">
        <v>0</v>
      </c>
      <c r="BK1028">
        <v>0</v>
      </c>
      <c r="BL1028">
        <v>0</v>
      </c>
      <c r="BM1028">
        <v>0</v>
      </c>
      <c r="BN1028">
        <v>0</v>
      </c>
      <c r="BO1028">
        <v>0</v>
      </c>
      <c r="BP1028">
        <v>0</v>
      </c>
      <c r="BQ1028">
        <v>0</v>
      </c>
      <c r="BR1028">
        <v>0</v>
      </c>
      <c r="BS1028">
        <v>0</v>
      </c>
      <c r="BT1028">
        <v>0</v>
      </c>
      <c r="BU1028">
        <v>0</v>
      </c>
      <c r="BV1028">
        <v>0</v>
      </c>
      <c r="BW1028">
        <v>0</v>
      </c>
      <c r="BX1028">
        <v>0</v>
      </c>
      <c r="BY1028">
        <v>0</v>
      </c>
      <c r="BZ1028">
        <v>0</v>
      </c>
      <c r="CA1028">
        <v>0</v>
      </c>
      <c r="CB1028">
        <v>0</v>
      </c>
      <c r="CC1028">
        <v>0</v>
      </c>
      <c r="CD1028">
        <v>0</v>
      </c>
      <c r="CE1028">
        <v>0</v>
      </c>
      <c r="CF1028">
        <v>0</v>
      </c>
      <c r="CG1028">
        <v>0</v>
      </c>
      <c r="CH1028">
        <v>0</v>
      </c>
      <c r="CI1028">
        <v>0</v>
      </c>
      <c r="CJ1028">
        <v>0</v>
      </c>
      <c r="CK1028">
        <v>0</v>
      </c>
      <c r="CL1028">
        <v>0</v>
      </c>
      <c r="CM1028">
        <v>0</v>
      </c>
      <c r="CN1028">
        <v>0</v>
      </c>
      <c r="CO1028">
        <v>0</v>
      </c>
      <c r="CP1028">
        <v>0</v>
      </c>
      <c r="CQ1028">
        <v>0</v>
      </c>
      <c r="CR1028">
        <v>0</v>
      </c>
      <c r="CS1028">
        <v>0</v>
      </c>
      <c r="CT1028">
        <v>0</v>
      </c>
      <c r="CU1028">
        <v>0</v>
      </c>
      <c r="CV1028">
        <v>0</v>
      </c>
      <c r="CW1028">
        <v>0</v>
      </c>
      <c r="CX1028">
        <v>0</v>
      </c>
      <c r="CY1028">
        <v>0</v>
      </c>
      <c r="CZ1028">
        <v>0</v>
      </c>
      <c r="DA1028">
        <v>0</v>
      </c>
      <c r="DB1028">
        <v>0</v>
      </c>
      <c r="DC1028">
        <v>0</v>
      </c>
      <c r="DD1028">
        <v>0</v>
      </c>
      <c r="DE1028">
        <v>0</v>
      </c>
      <c r="DF1028">
        <v>0</v>
      </c>
      <c r="DG1028">
        <v>0</v>
      </c>
      <c r="DH1028">
        <v>0</v>
      </c>
      <c r="DI1028">
        <v>0</v>
      </c>
      <c r="DJ1028">
        <v>0</v>
      </c>
      <c r="DK1028">
        <v>0</v>
      </c>
      <c r="DL1028">
        <v>0</v>
      </c>
      <c r="DM1028">
        <v>0</v>
      </c>
      <c r="DN1028">
        <v>0</v>
      </c>
      <c r="DO1028">
        <v>0</v>
      </c>
      <c r="DP1028">
        <v>0</v>
      </c>
      <c r="DQ1028">
        <v>0</v>
      </c>
      <c r="DR1028">
        <v>0</v>
      </c>
      <c r="DS1028">
        <v>0</v>
      </c>
      <c r="DT1028">
        <v>0</v>
      </c>
      <c r="DU1028">
        <v>0</v>
      </c>
      <c r="DV1028">
        <v>0</v>
      </c>
      <c r="DW1028">
        <v>0</v>
      </c>
      <c r="DX1028">
        <v>0</v>
      </c>
      <c r="DY1028">
        <v>0</v>
      </c>
      <c r="DZ1028">
        <v>0</v>
      </c>
      <c r="EA1028">
        <v>0</v>
      </c>
      <c r="EB1028">
        <v>0</v>
      </c>
      <c r="EC1028">
        <v>0</v>
      </c>
      <c r="ED1028">
        <v>0</v>
      </c>
      <c r="EE1028">
        <v>0</v>
      </c>
      <c r="EF1028">
        <v>0</v>
      </c>
      <c r="EG1028">
        <v>0</v>
      </c>
      <c r="EH1028">
        <v>0</v>
      </c>
      <c r="EI1028">
        <v>0</v>
      </c>
      <c r="EJ1028">
        <v>0</v>
      </c>
      <c r="EK1028">
        <v>0</v>
      </c>
      <c r="EL1028">
        <v>0</v>
      </c>
      <c r="EM1028">
        <v>0</v>
      </c>
      <c r="EN1028">
        <v>0</v>
      </c>
      <c r="EO1028">
        <v>0</v>
      </c>
      <c r="EP1028">
        <v>0</v>
      </c>
      <c r="EQ1028">
        <v>0</v>
      </c>
      <c r="ER1028">
        <v>0</v>
      </c>
      <c r="ES1028">
        <v>0</v>
      </c>
      <c r="ET1028">
        <v>0</v>
      </c>
      <c r="EU1028">
        <v>0</v>
      </c>
      <c r="EV1028">
        <v>0</v>
      </c>
      <c r="EW1028">
        <v>0</v>
      </c>
      <c r="EX1028">
        <v>0</v>
      </c>
      <c r="EY1028">
        <v>0</v>
      </c>
      <c r="EZ1028">
        <v>0</v>
      </c>
      <c r="FA1028">
        <v>0</v>
      </c>
      <c r="FB1028">
        <v>0</v>
      </c>
      <c r="FC1028">
        <v>0</v>
      </c>
      <c r="FD1028">
        <v>0</v>
      </c>
      <c r="FE1028">
        <v>554</v>
      </c>
      <c r="FF1028">
        <v>0</v>
      </c>
      <c r="FG1028">
        <v>344</v>
      </c>
      <c r="FH1028">
        <v>0</v>
      </c>
      <c r="FI1028">
        <v>282</v>
      </c>
      <c r="FJ1028">
        <v>0</v>
      </c>
      <c r="FK1028">
        <v>163</v>
      </c>
      <c r="FL1028">
        <v>0</v>
      </c>
      <c r="FM1028">
        <v>0</v>
      </c>
      <c r="FN1028">
        <v>0</v>
      </c>
      <c r="FO1028">
        <v>0</v>
      </c>
      <c r="FP1028">
        <v>0</v>
      </c>
    </row>
    <row r="1029" spans="1:172" x14ac:dyDescent="0.2">
      <c r="A1029">
        <v>13206</v>
      </c>
      <c r="B1029" t="s">
        <v>1209</v>
      </c>
      <c r="C1029" t="s">
        <v>66</v>
      </c>
      <c r="D1029" t="s">
        <v>625</v>
      </c>
      <c r="E1029">
        <v>1996</v>
      </c>
      <c r="F1029">
        <v>24</v>
      </c>
      <c r="G1029" t="s">
        <v>773</v>
      </c>
      <c r="H1029">
        <v>0</v>
      </c>
      <c r="I1029">
        <v>2760</v>
      </c>
      <c r="J1029">
        <v>10714.5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v>0</v>
      </c>
      <c r="BH1029">
        <v>0</v>
      </c>
      <c r="BI1029">
        <v>0</v>
      </c>
      <c r="BJ1029">
        <v>0</v>
      </c>
      <c r="BK1029">
        <v>0</v>
      </c>
      <c r="BL1029">
        <v>0</v>
      </c>
      <c r="BM1029">
        <v>0</v>
      </c>
      <c r="BN1029">
        <v>0</v>
      </c>
      <c r="BO1029">
        <v>0</v>
      </c>
      <c r="BP1029">
        <v>0</v>
      </c>
      <c r="BQ1029">
        <v>0</v>
      </c>
      <c r="BR1029">
        <v>0</v>
      </c>
      <c r="BS1029">
        <v>0</v>
      </c>
      <c r="BT1029">
        <v>0</v>
      </c>
      <c r="BU1029">
        <v>0</v>
      </c>
      <c r="BV1029">
        <v>0</v>
      </c>
      <c r="BW1029">
        <v>0</v>
      </c>
      <c r="BX1029">
        <v>0</v>
      </c>
      <c r="BY1029">
        <v>0</v>
      </c>
      <c r="BZ1029">
        <v>0</v>
      </c>
      <c r="CA1029">
        <v>0</v>
      </c>
      <c r="CB1029">
        <v>0</v>
      </c>
      <c r="CC1029">
        <v>0</v>
      </c>
      <c r="CD1029">
        <v>0</v>
      </c>
      <c r="CE1029">
        <v>0</v>
      </c>
      <c r="CF1029">
        <v>0</v>
      </c>
      <c r="CG1029">
        <v>0</v>
      </c>
      <c r="CH1029">
        <v>0</v>
      </c>
      <c r="CI1029">
        <v>0</v>
      </c>
      <c r="CJ1029">
        <v>0</v>
      </c>
      <c r="CK1029">
        <v>0</v>
      </c>
      <c r="CL1029">
        <v>0</v>
      </c>
      <c r="CM1029">
        <v>0</v>
      </c>
      <c r="CN1029">
        <v>0</v>
      </c>
      <c r="CO1029">
        <v>0</v>
      </c>
      <c r="CP1029">
        <v>0</v>
      </c>
      <c r="CQ1029">
        <v>0</v>
      </c>
      <c r="CR1029">
        <v>0</v>
      </c>
      <c r="CS1029">
        <v>0</v>
      </c>
      <c r="CT1029">
        <v>0</v>
      </c>
      <c r="CU1029">
        <v>0</v>
      </c>
      <c r="CV1029">
        <v>0</v>
      </c>
      <c r="CW1029">
        <v>0</v>
      </c>
      <c r="CX1029">
        <v>0</v>
      </c>
      <c r="CY1029">
        <v>0</v>
      </c>
      <c r="CZ1029">
        <v>0</v>
      </c>
      <c r="DA1029">
        <v>0</v>
      </c>
      <c r="DB1029">
        <v>0</v>
      </c>
      <c r="DC1029">
        <v>0</v>
      </c>
      <c r="DD1029">
        <v>0</v>
      </c>
      <c r="DE1029">
        <v>0</v>
      </c>
      <c r="DF1029">
        <v>0</v>
      </c>
      <c r="DG1029">
        <v>0</v>
      </c>
      <c r="DH1029">
        <v>0</v>
      </c>
      <c r="DI1029">
        <v>0</v>
      </c>
      <c r="DJ1029">
        <v>0</v>
      </c>
      <c r="DK1029">
        <v>0</v>
      </c>
      <c r="DL1029">
        <v>0</v>
      </c>
      <c r="DM1029">
        <v>0</v>
      </c>
      <c r="DN1029">
        <v>0</v>
      </c>
      <c r="DO1029">
        <v>0</v>
      </c>
      <c r="DP1029">
        <v>0</v>
      </c>
      <c r="DQ1029">
        <v>0</v>
      </c>
      <c r="DR1029">
        <v>0</v>
      </c>
      <c r="DS1029">
        <v>0</v>
      </c>
      <c r="DT1029">
        <v>0</v>
      </c>
      <c r="DU1029">
        <v>0</v>
      </c>
      <c r="DV1029">
        <v>0</v>
      </c>
      <c r="DW1029">
        <v>0</v>
      </c>
      <c r="DX1029">
        <v>0</v>
      </c>
      <c r="DY1029">
        <v>0</v>
      </c>
      <c r="DZ1029">
        <v>0</v>
      </c>
      <c r="EA1029">
        <v>0</v>
      </c>
      <c r="EB1029">
        <v>0</v>
      </c>
      <c r="EC1029">
        <v>0</v>
      </c>
      <c r="ED1029">
        <v>0</v>
      </c>
      <c r="EE1029">
        <v>0</v>
      </c>
      <c r="EF1029">
        <v>0</v>
      </c>
      <c r="EG1029">
        <v>0</v>
      </c>
      <c r="EH1029">
        <v>0</v>
      </c>
      <c r="EI1029">
        <v>0</v>
      </c>
      <c r="EJ1029">
        <v>0</v>
      </c>
      <c r="EK1029">
        <v>0</v>
      </c>
      <c r="EL1029">
        <v>0</v>
      </c>
      <c r="EM1029">
        <v>0</v>
      </c>
      <c r="EN1029">
        <v>0</v>
      </c>
      <c r="EO1029">
        <v>0</v>
      </c>
      <c r="EP1029">
        <v>0</v>
      </c>
      <c r="EQ1029">
        <v>0</v>
      </c>
      <c r="ER1029">
        <v>0</v>
      </c>
      <c r="ES1029">
        <v>0</v>
      </c>
      <c r="ET1029">
        <v>0</v>
      </c>
      <c r="EU1029">
        <v>0</v>
      </c>
      <c r="EV1029">
        <v>0</v>
      </c>
      <c r="EW1029">
        <v>0</v>
      </c>
      <c r="EX1029">
        <v>0</v>
      </c>
      <c r="EY1029">
        <v>0</v>
      </c>
      <c r="EZ1029">
        <v>0</v>
      </c>
      <c r="FA1029">
        <v>0</v>
      </c>
      <c r="FB1029">
        <v>0</v>
      </c>
      <c r="FC1029">
        <v>0</v>
      </c>
      <c r="FD1029">
        <v>0</v>
      </c>
      <c r="FE1029">
        <v>0</v>
      </c>
      <c r="FF1029">
        <v>5</v>
      </c>
      <c r="FG1029">
        <v>0</v>
      </c>
      <c r="FH1029">
        <v>0</v>
      </c>
      <c r="FI1029">
        <v>0</v>
      </c>
      <c r="FJ1029">
        <v>0</v>
      </c>
      <c r="FK1029">
        <v>0</v>
      </c>
      <c r="FL1029">
        <v>0</v>
      </c>
      <c r="FM1029">
        <v>0</v>
      </c>
      <c r="FN1029">
        <v>0</v>
      </c>
      <c r="FO1029">
        <v>0</v>
      </c>
      <c r="FP1029">
        <v>0</v>
      </c>
    </row>
    <row r="1030" spans="1:172" x14ac:dyDescent="0.2">
      <c r="A1030">
        <v>13207</v>
      </c>
      <c r="B1030" t="s">
        <v>1034</v>
      </c>
      <c r="C1030" t="s">
        <v>66</v>
      </c>
      <c r="D1030" t="s">
        <v>625</v>
      </c>
      <c r="E1030">
        <v>1999</v>
      </c>
      <c r="F1030">
        <v>21</v>
      </c>
      <c r="G1030" t="s">
        <v>776</v>
      </c>
      <c r="H1030">
        <v>0</v>
      </c>
      <c r="I1030">
        <v>0</v>
      </c>
      <c r="J1030">
        <v>6535.7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v>0</v>
      </c>
      <c r="BG1030">
        <v>0</v>
      </c>
      <c r="BH1030">
        <v>0</v>
      </c>
      <c r="BI1030">
        <v>0</v>
      </c>
      <c r="BJ1030">
        <v>0</v>
      </c>
      <c r="BK1030">
        <v>0</v>
      </c>
      <c r="BL1030">
        <v>0</v>
      </c>
      <c r="BM1030">
        <v>0</v>
      </c>
      <c r="BN1030">
        <v>0</v>
      </c>
      <c r="BO1030">
        <v>0</v>
      </c>
      <c r="BP1030">
        <v>0</v>
      </c>
      <c r="BQ1030">
        <v>0</v>
      </c>
      <c r="BR1030">
        <v>0</v>
      </c>
      <c r="BS1030">
        <v>0</v>
      </c>
      <c r="BT1030">
        <v>0</v>
      </c>
      <c r="BU1030">
        <v>0</v>
      </c>
      <c r="BV1030">
        <v>0</v>
      </c>
      <c r="BW1030">
        <v>0</v>
      </c>
      <c r="BX1030">
        <v>0</v>
      </c>
      <c r="BY1030">
        <v>0</v>
      </c>
      <c r="BZ1030">
        <v>0</v>
      </c>
      <c r="CA1030">
        <v>0</v>
      </c>
      <c r="CB1030">
        <v>0</v>
      </c>
      <c r="CC1030">
        <v>0</v>
      </c>
      <c r="CD1030">
        <v>0</v>
      </c>
      <c r="CE1030">
        <v>0</v>
      </c>
      <c r="CF1030">
        <v>0</v>
      </c>
      <c r="CG1030">
        <v>0</v>
      </c>
      <c r="CH1030">
        <v>0</v>
      </c>
      <c r="CI1030">
        <v>0</v>
      </c>
      <c r="CJ1030">
        <v>0</v>
      </c>
      <c r="CK1030">
        <v>0</v>
      </c>
      <c r="CL1030">
        <v>0</v>
      </c>
      <c r="CM1030">
        <v>0</v>
      </c>
      <c r="CN1030">
        <v>0</v>
      </c>
      <c r="CO1030">
        <v>0</v>
      </c>
      <c r="CP1030">
        <v>0</v>
      </c>
      <c r="CQ1030">
        <v>0</v>
      </c>
      <c r="CR1030">
        <v>0</v>
      </c>
      <c r="CS1030">
        <v>0</v>
      </c>
      <c r="CT1030">
        <v>0</v>
      </c>
      <c r="CU1030">
        <v>0</v>
      </c>
      <c r="CV1030">
        <v>0</v>
      </c>
      <c r="CW1030">
        <v>0</v>
      </c>
      <c r="CX1030">
        <v>0</v>
      </c>
      <c r="CY1030">
        <v>0</v>
      </c>
      <c r="CZ1030">
        <v>0</v>
      </c>
      <c r="DA1030">
        <v>0</v>
      </c>
      <c r="DB1030">
        <v>0</v>
      </c>
      <c r="DC1030">
        <v>0</v>
      </c>
      <c r="DD1030">
        <v>0</v>
      </c>
      <c r="DE1030">
        <v>0</v>
      </c>
      <c r="DF1030">
        <v>0</v>
      </c>
      <c r="DG1030">
        <v>0</v>
      </c>
      <c r="DH1030">
        <v>0</v>
      </c>
      <c r="DI1030">
        <v>0</v>
      </c>
      <c r="DJ1030">
        <v>0</v>
      </c>
      <c r="DK1030">
        <v>0</v>
      </c>
      <c r="DL1030">
        <v>0</v>
      </c>
      <c r="DM1030">
        <v>0</v>
      </c>
      <c r="DN1030">
        <v>0</v>
      </c>
      <c r="DO1030">
        <v>0</v>
      </c>
      <c r="DP1030">
        <v>0</v>
      </c>
      <c r="DQ1030">
        <v>0</v>
      </c>
      <c r="DR1030">
        <v>0</v>
      </c>
      <c r="DS1030">
        <v>0</v>
      </c>
      <c r="DT1030">
        <v>0</v>
      </c>
      <c r="DU1030">
        <v>0</v>
      </c>
      <c r="DV1030">
        <v>0</v>
      </c>
      <c r="DW1030">
        <v>0</v>
      </c>
      <c r="DX1030">
        <v>0</v>
      </c>
      <c r="DY1030">
        <v>0</v>
      </c>
      <c r="DZ1030">
        <v>0</v>
      </c>
      <c r="EA1030">
        <v>0</v>
      </c>
      <c r="EB1030">
        <v>0</v>
      </c>
      <c r="EC1030">
        <v>0</v>
      </c>
      <c r="ED1030">
        <v>0</v>
      </c>
      <c r="EE1030">
        <v>0</v>
      </c>
      <c r="EF1030">
        <v>0</v>
      </c>
      <c r="EG1030">
        <v>0</v>
      </c>
      <c r="EH1030">
        <v>0</v>
      </c>
      <c r="EI1030">
        <v>0</v>
      </c>
      <c r="EJ1030">
        <v>0</v>
      </c>
      <c r="EK1030">
        <v>0</v>
      </c>
      <c r="EL1030">
        <v>0</v>
      </c>
      <c r="EM1030">
        <v>0</v>
      </c>
      <c r="EN1030">
        <v>0</v>
      </c>
      <c r="EO1030">
        <v>0</v>
      </c>
      <c r="EP1030">
        <v>0</v>
      </c>
      <c r="EQ1030">
        <v>0</v>
      </c>
      <c r="ER1030">
        <v>0</v>
      </c>
      <c r="ES1030">
        <v>0</v>
      </c>
      <c r="ET1030">
        <v>0</v>
      </c>
      <c r="EU1030">
        <v>0</v>
      </c>
      <c r="EV1030">
        <v>0</v>
      </c>
      <c r="EW1030">
        <v>0</v>
      </c>
      <c r="EX1030">
        <v>0</v>
      </c>
      <c r="EY1030">
        <v>0</v>
      </c>
      <c r="EZ1030">
        <v>0</v>
      </c>
      <c r="FA1030">
        <v>0</v>
      </c>
      <c r="FB1030">
        <v>0</v>
      </c>
      <c r="FC1030">
        <v>0</v>
      </c>
      <c r="FD1030">
        <v>0</v>
      </c>
      <c r="FE1030">
        <v>0</v>
      </c>
      <c r="FF1030">
        <v>19</v>
      </c>
      <c r="FG1030">
        <v>0</v>
      </c>
      <c r="FH1030">
        <v>0</v>
      </c>
      <c r="FI1030">
        <v>0</v>
      </c>
      <c r="FJ1030">
        <v>0</v>
      </c>
      <c r="FK1030">
        <v>0</v>
      </c>
      <c r="FL1030">
        <v>0</v>
      </c>
      <c r="FM1030">
        <v>0</v>
      </c>
      <c r="FN1030">
        <v>0</v>
      </c>
      <c r="FO1030">
        <v>0</v>
      </c>
      <c r="FP1030">
        <v>0</v>
      </c>
    </row>
    <row r="1031" spans="1:172" x14ac:dyDescent="0.2">
      <c r="A1031">
        <v>13209</v>
      </c>
      <c r="B1031" t="s">
        <v>1203</v>
      </c>
      <c r="C1031" t="s">
        <v>72</v>
      </c>
      <c r="D1031" t="s">
        <v>624</v>
      </c>
      <c r="E1031">
        <v>1990</v>
      </c>
      <c r="F1031">
        <v>30</v>
      </c>
      <c r="G1031" t="s">
        <v>773</v>
      </c>
      <c r="H1031">
        <v>0</v>
      </c>
      <c r="I1031">
        <v>2744</v>
      </c>
      <c r="J1031">
        <v>13636.5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>
        <v>0</v>
      </c>
      <c r="BH1031">
        <v>0</v>
      </c>
      <c r="BI1031">
        <v>0</v>
      </c>
      <c r="BJ1031">
        <v>0</v>
      </c>
      <c r="BK1031">
        <v>0</v>
      </c>
      <c r="BL1031">
        <v>0</v>
      </c>
      <c r="BM1031">
        <v>0</v>
      </c>
      <c r="BN1031">
        <v>0</v>
      </c>
      <c r="BO1031">
        <v>0</v>
      </c>
      <c r="BP1031">
        <v>0</v>
      </c>
      <c r="BQ1031">
        <v>0</v>
      </c>
      <c r="BR1031">
        <v>0</v>
      </c>
      <c r="BS1031">
        <v>0</v>
      </c>
      <c r="BT1031">
        <v>0</v>
      </c>
      <c r="BU1031">
        <v>0</v>
      </c>
      <c r="BV1031">
        <v>0</v>
      </c>
      <c r="BW1031">
        <v>0</v>
      </c>
      <c r="BX1031">
        <v>0</v>
      </c>
      <c r="BY1031">
        <v>0</v>
      </c>
      <c r="BZ1031">
        <v>0</v>
      </c>
      <c r="CA1031">
        <v>0</v>
      </c>
      <c r="CB1031">
        <v>0</v>
      </c>
      <c r="CC1031">
        <v>0</v>
      </c>
      <c r="CD1031">
        <v>0</v>
      </c>
      <c r="CE1031">
        <v>0</v>
      </c>
      <c r="CF1031">
        <v>0</v>
      </c>
      <c r="CG1031">
        <v>0</v>
      </c>
      <c r="CH1031">
        <v>0</v>
      </c>
      <c r="CI1031">
        <v>0</v>
      </c>
      <c r="CJ1031">
        <v>0</v>
      </c>
      <c r="CK1031">
        <v>0</v>
      </c>
      <c r="CL1031">
        <v>0</v>
      </c>
      <c r="CM1031">
        <v>0</v>
      </c>
      <c r="CN1031">
        <v>0</v>
      </c>
      <c r="CO1031">
        <v>0</v>
      </c>
      <c r="CP1031">
        <v>0</v>
      </c>
      <c r="CQ1031">
        <v>0</v>
      </c>
      <c r="CR1031">
        <v>0</v>
      </c>
      <c r="CS1031">
        <v>0</v>
      </c>
      <c r="CT1031">
        <v>0</v>
      </c>
      <c r="CU1031">
        <v>0</v>
      </c>
      <c r="CV1031">
        <v>0</v>
      </c>
      <c r="CW1031">
        <v>0</v>
      </c>
      <c r="CX1031">
        <v>0</v>
      </c>
      <c r="CY1031">
        <v>0</v>
      </c>
      <c r="CZ1031">
        <v>0</v>
      </c>
      <c r="DA1031">
        <v>0</v>
      </c>
      <c r="DB1031">
        <v>0</v>
      </c>
      <c r="DC1031">
        <v>0</v>
      </c>
      <c r="DD1031">
        <v>0</v>
      </c>
      <c r="DE1031">
        <v>0</v>
      </c>
      <c r="DF1031">
        <v>0</v>
      </c>
      <c r="DG1031">
        <v>0</v>
      </c>
      <c r="DH1031">
        <v>0</v>
      </c>
      <c r="DI1031">
        <v>0</v>
      </c>
      <c r="DJ1031">
        <v>0</v>
      </c>
      <c r="DK1031">
        <v>0</v>
      </c>
      <c r="DL1031">
        <v>0</v>
      </c>
      <c r="DM1031">
        <v>0</v>
      </c>
      <c r="DN1031">
        <v>0</v>
      </c>
      <c r="DO1031">
        <v>0</v>
      </c>
      <c r="DP1031">
        <v>0</v>
      </c>
      <c r="DQ1031">
        <v>0</v>
      </c>
      <c r="DR1031">
        <v>0</v>
      </c>
      <c r="DS1031">
        <v>0</v>
      </c>
      <c r="DT1031">
        <v>0</v>
      </c>
      <c r="DU1031">
        <v>0</v>
      </c>
      <c r="DV1031">
        <v>0</v>
      </c>
      <c r="DW1031">
        <v>0</v>
      </c>
      <c r="DX1031">
        <v>0</v>
      </c>
      <c r="DY1031">
        <v>0</v>
      </c>
      <c r="DZ1031">
        <v>0</v>
      </c>
      <c r="EA1031">
        <v>0</v>
      </c>
      <c r="EB1031">
        <v>0</v>
      </c>
      <c r="EC1031">
        <v>0</v>
      </c>
      <c r="ED1031">
        <v>0</v>
      </c>
      <c r="EE1031">
        <v>0</v>
      </c>
      <c r="EF1031">
        <v>0</v>
      </c>
      <c r="EG1031">
        <v>0</v>
      </c>
      <c r="EH1031">
        <v>0</v>
      </c>
      <c r="EI1031">
        <v>0</v>
      </c>
      <c r="EJ1031">
        <v>0</v>
      </c>
      <c r="EK1031">
        <v>0</v>
      </c>
      <c r="EL1031">
        <v>0</v>
      </c>
      <c r="EM1031">
        <v>0</v>
      </c>
      <c r="EN1031">
        <v>0</v>
      </c>
      <c r="EO1031">
        <v>0</v>
      </c>
      <c r="EP1031">
        <v>0</v>
      </c>
      <c r="EQ1031">
        <v>0</v>
      </c>
      <c r="ER1031">
        <v>0</v>
      </c>
      <c r="ES1031">
        <v>0</v>
      </c>
      <c r="ET1031">
        <v>0</v>
      </c>
      <c r="EU1031">
        <v>0</v>
      </c>
      <c r="EV1031">
        <v>0</v>
      </c>
      <c r="EW1031">
        <v>0</v>
      </c>
      <c r="EX1031">
        <v>0</v>
      </c>
      <c r="EY1031">
        <v>0</v>
      </c>
      <c r="EZ1031">
        <v>0</v>
      </c>
      <c r="FA1031">
        <v>0</v>
      </c>
      <c r="FB1031">
        <v>0</v>
      </c>
      <c r="FC1031">
        <v>0</v>
      </c>
      <c r="FD1031">
        <v>0</v>
      </c>
      <c r="FE1031">
        <v>4</v>
      </c>
      <c r="FF1031">
        <v>0</v>
      </c>
      <c r="FG1031">
        <v>0</v>
      </c>
      <c r="FH1031">
        <v>0</v>
      </c>
      <c r="FI1031">
        <v>0</v>
      </c>
      <c r="FJ1031">
        <v>0</v>
      </c>
      <c r="FK1031">
        <v>0</v>
      </c>
      <c r="FL1031">
        <v>0</v>
      </c>
      <c r="FM1031">
        <v>0</v>
      </c>
      <c r="FN1031">
        <v>0</v>
      </c>
      <c r="FO1031">
        <v>0</v>
      </c>
      <c r="FP1031">
        <v>0</v>
      </c>
    </row>
    <row r="1032" spans="1:172" x14ac:dyDescent="0.2">
      <c r="A1032">
        <v>13210</v>
      </c>
      <c r="B1032" t="s">
        <v>1204</v>
      </c>
      <c r="C1032" t="s">
        <v>72</v>
      </c>
      <c r="D1032" t="s">
        <v>624</v>
      </c>
      <c r="E1032">
        <v>1998</v>
      </c>
      <c r="F1032">
        <v>22</v>
      </c>
      <c r="G1032" t="s">
        <v>775</v>
      </c>
      <c r="H1032">
        <v>0</v>
      </c>
      <c r="I1032">
        <v>2476</v>
      </c>
      <c r="J1032">
        <v>5491.1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0</v>
      </c>
      <c r="BG1032">
        <v>0</v>
      </c>
      <c r="BH1032">
        <v>0</v>
      </c>
      <c r="BI1032">
        <v>0</v>
      </c>
      <c r="BJ1032">
        <v>0</v>
      </c>
      <c r="BK1032">
        <v>0</v>
      </c>
      <c r="BL1032">
        <v>0</v>
      </c>
      <c r="BM1032">
        <v>0</v>
      </c>
      <c r="BN1032">
        <v>0</v>
      </c>
      <c r="BO1032">
        <v>0</v>
      </c>
      <c r="BP1032">
        <v>0</v>
      </c>
      <c r="BQ1032">
        <v>0</v>
      </c>
      <c r="BR1032">
        <v>0</v>
      </c>
      <c r="BS1032">
        <v>0</v>
      </c>
      <c r="BT1032">
        <v>0</v>
      </c>
      <c r="BU1032">
        <v>0</v>
      </c>
      <c r="BV1032">
        <v>0</v>
      </c>
      <c r="BW1032">
        <v>0</v>
      </c>
      <c r="BX1032">
        <v>0</v>
      </c>
      <c r="BY1032">
        <v>0</v>
      </c>
      <c r="BZ1032">
        <v>0</v>
      </c>
      <c r="CA1032">
        <v>0</v>
      </c>
      <c r="CB1032">
        <v>0</v>
      </c>
      <c r="CC1032">
        <v>0</v>
      </c>
      <c r="CD1032">
        <v>0</v>
      </c>
      <c r="CE1032">
        <v>0</v>
      </c>
      <c r="CF1032">
        <v>0</v>
      </c>
      <c r="CG1032">
        <v>0</v>
      </c>
      <c r="CH1032">
        <v>0</v>
      </c>
      <c r="CI1032">
        <v>0</v>
      </c>
      <c r="CJ1032">
        <v>0</v>
      </c>
      <c r="CK1032">
        <v>0</v>
      </c>
      <c r="CL1032">
        <v>0</v>
      </c>
      <c r="CM1032">
        <v>0</v>
      </c>
      <c r="CN1032">
        <v>0</v>
      </c>
      <c r="CO1032">
        <v>0</v>
      </c>
      <c r="CP1032">
        <v>0</v>
      </c>
      <c r="CQ1032">
        <v>0</v>
      </c>
      <c r="CR1032">
        <v>0</v>
      </c>
      <c r="CS1032">
        <v>0</v>
      </c>
      <c r="CT1032">
        <v>0</v>
      </c>
      <c r="CU1032">
        <v>0</v>
      </c>
      <c r="CV1032">
        <v>0</v>
      </c>
      <c r="CW1032">
        <v>0</v>
      </c>
      <c r="CX1032">
        <v>0</v>
      </c>
      <c r="CY1032">
        <v>0</v>
      </c>
      <c r="CZ1032">
        <v>0</v>
      </c>
      <c r="DA1032">
        <v>0</v>
      </c>
      <c r="DB1032">
        <v>0</v>
      </c>
      <c r="DC1032">
        <v>0</v>
      </c>
      <c r="DD1032">
        <v>0</v>
      </c>
      <c r="DE1032">
        <v>0</v>
      </c>
      <c r="DF1032">
        <v>0</v>
      </c>
      <c r="DG1032">
        <v>0</v>
      </c>
      <c r="DH1032">
        <v>0</v>
      </c>
      <c r="DI1032">
        <v>0</v>
      </c>
      <c r="DJ1032">
        <v>0</v>
      </c>
      <c r="DK1032">
        <v>0</v>
      </c>
      <c r="DL1032">
        <v>0</v>
      </c>
      <c r="DM1032">
        <v>0</v>
      </c>
      <c r="DN1032">
        <v>0</v>
      </c>
      <c r="DO1032">
        <v>0</v>
      </c>
      <c r="DP1032">
        <v>0</v>
      </c>
      <c r="DQ1032">
        <v>0</v>
      </c>
      <c r="DR1032">
        <v>0</v>
      </c>
      <c r="DS1032">
        <v>0</v>
      </c>
      <c r="DT1032">
        <v>0</v>
      </c>
      <c r="DU1032">
        <v>0</v>
      </c>
      <c r="DV1032">
        <v>0</v>
      </c>
      <c r="DW1032">
        <v>0</v>
      </c>
      <c r="DX1032">
        <v>0</v>
      </c>
      <c r="DY1032">
        <v>0</v>
      </c>
      <c r="DZ1032">
        <v>0</v>
      </c>
      <c r="EA1032">
        <v>0</v>
      </c>
      <c r="EB1032">
        <v>0</v>
      </c>
      <c r="EC1032">
        <v>0</v>
      </c>
      <c r="ED1032">
        <v>0</v>
      </c>
      <c r="EE1032">
        <v>0</v>
      </c>
      <c r="EF1032">
        <v>0</v>
      </c>
      <c r="EG1032">
        <v>0</v>
      </c>
      <c r="EH1032">
        <v>0</v>
      </c>
      <c r="EI1032">
        <v>0</v>
      </c>
      <c r="EJ1032">
        <v>0</v>
      </c>
      <c r="EK1032">
        <v>0</v>
      </c>
      <c r="EL1032">
        <v>0</v>
      </c>
      <c r="EM1032">
        <v>0</v>
      </c>
      <c r="EN1032">
        <v>0</v>
      </c>
      <c r="EO1032">
        <v>0</v>
      </c>
      <c r="EP1032">
        <v>0</v>
      </c>
      <c r="EQ1032">
        <v>0</v>
      </c>
      <c r="ER1032">
        <v>0</v>
      </c>
      <c r="ES1032">
        <v>0</v>
      </c>
      <c r="ET1032">
        <v>0</v>
      </c>
      <c r="EU1032">
        <v>0</v>
      </c>
      <c r="EV1032">
        <v>0</v>
      </c>
      <c r="EW1032">
        <v>0</v>
      </c>
      <c r="EX1032">
        <v>0</v>
      </c>
      <c r="EY1032">
        <v>0</v>
      </c>
      <c r="EZ1032">
        <v>0</v>
      </c>
      <c r="FA1032">
        <v>0</v>
      </c>
      <c r="FB1032">
        <v>0</v>
      </c>
      <c r="FC1032">
        <v>0</v>
      </c>
      <c r="FD1032">
        <v>0</v>
      </c>
      <c r="FE1032">
        <v>19</v>
      </c>
      <c r="FF1032">
        <v>0</v>
      </c>
      <c r="FG1032">
        <v>0</v>
      </c>
      <c r="FH1032">
        <v>0</v>
      </c>
      <c r="FI1032">
        <v>0</v>
      </c>
      <c r="FJ1032">
        <v>0</v>
      </c>
      <c r="FK1032">
        <v>0</v>
      </c>
      <c r="FL1032">
        <v>0</v>
      </c>
      <c r="FM1032">
        <v>0</v>
      </c>
      <c r="FN1032">
        <v>0</v>
      </c>
      <c r="FO1032">
        <v>0</v>
      </c>
      <c r="FP1032">
        <v>0</v>
      </c>
    </row>
    <row r="1033" spans="1:172" x14ac:dyDescent="0.2">
      <c r="A1033">
        <v>13237</v>
      </c>
      <c r="B1033" t="s">
        <v>1035</v>
      </c>
      <c r="C1033" t="s">
        <v>75</v>
      </c>
      <c r="D1033" t="s">
        <v>625</v>
      </c>
      <c r="E1033">
        <v>1983</v>
      </c>
      <c r="F1033">
        <v>37</v>
      </c>
      <c r="G1033" t="s">
        <v>773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7.5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v>0</v>
      </c>
      <c r="BH1033">
        <v>0</v>
      </c>
      <c r="BI1033">
        <v>0</v>
      </c>
      <c r="BJ1033">
        <v>0</v>
      </c>
      <c r="BK1033">
        <v>0</v>
      </c>
      <c r="BL1033">
        <v>0</v>
      </c>
      <c r="BM1033">
        <v>0</v>
      </c>
      <c r="BN1033">
        <v>0</v>
      </c>
      <c r="BO1033">
        <v>0</v>
      </c>
      <c r="BP1033">
        <v>0</v>
      </c>
      <c r="BQ1033">
        <v>0</v>
      </c>
      <c r="BR1033">
        <v>0</v>
      </c>
      <c r="BS1033">
        <v>0</v>
      </c>
      <c r="BT1033">
        <v>0</v>
      </c>
      <c r="BU1033">
        <v>0</v>
      </c>
      <c r="BV1033">
        <v>0</v>
      </c>
      <c r="BW1033">
        <v>0</v>
      </c>
      <c r="BX1033">
        <v>0</v>
      </c>
      <c r="BY1033">
        <v>0</v>
      </c>
      <c r="BZ1033">
        <v>0</v>
      </c>
      <c r="CA1033">
        <v>0</v>
      </c>
      <c r="CB1033">
        <v>0</v>
      </c>
      <c r="CC1033">
        <v>0</v>
      </c>
      <c r="CD1033">
        <v>0</v>
      </c>
      <c r="CE1033">
        <v>0</v>
      </c>
      <c r="CF1033">
        <v>0</v>
      </c>
      <c r="CG1033">
        <v>0</v>
      </c>
      <c r="CH1033">
        <v>0</v>
      </c>
      <c r="CI1033">
        <v>0</v>
      </c>
      <c r="CJ1033">
        <v>0</v>
      </c>
      <c r="CK1033">
        <v>0</v>
      </c>
      <c r="CL1033">
        <v>0</v>
      </c>
      <c r="CM1033">
        <v>0</v>
      </c>
      <c r="CN1033">
        <v>0</v>
      </c>
      <c r="CO1033">
        <v>0</v>
      </c>
      <c r="CP1033">
        <v>0</v>
      </c>
      <c r="CQ1033">
        <v>0</v>
      </c>
      <c r="CR1033">
        <v>0</v>
      </c>
      <c r="CS1033">
        <v>0</v>
      </c>
      <c r="CT1033">
        <v>0</v>
      </c>
      <c r="CU1033">
        <v>0</v>
      </c>
      <c r="CV1033">
        <v>0</v>
      </c>
      <c r="CW1033">
        <v>0</v>
      </c>
      <c r="CX1033">
        <v>0</v>
      </c>
      <c r="CY1033">
        <v>0</v>
      </c>
      <c r="CZ1033">
        <v>0</v>
      </c>
      <c r="DA1033">
        <v>0</v>
      </c>
      <c r="DB1033">
        <v>0</v>
      </c>
      <c r="DC1033">
        <v>0</v>
      </c>
      <c r="DD1033">
        <v>0</v>
      </c>
      <c r="DE1033">
        <v>0</v>
      </c>
      <c r="DF1033">
        <v>0</v>
      </c>
      <c r="DG1033">
        <v>0</v>
      </c>
      <c r="DH1033">
        <v>0</v>
      </c>
      <c r="DI1033">
        <v>0</v>
      </c>
      <c r="DJ1033">
        <v>0</v>
      </c>
      <c r="DK1033">
        <v>0</v>
      </c>
      <c r="DL1033">
        <v>0</v>
      </c>
      <c r="DM1033">
        <v>0</v>
      </c>
      <c r="DN1033">
        <v>0</v>
      </c>
      <c r="DO1033">
        <v>0</v>
      </c>
      <c r="DP1033">
        <v>0</v>
      </c>
      <c r="DQ1033">
        <v>0</v>
      </c>
      <c r="DR1033">
        <v>0</v>
      </c>
      <c r="DS1033">
        <v>0</v>
      </c>
      <c r="DT1033">
        <v>0</v>
      </c>
      <c r="DU1033">
        <v>0</v>
      </c>
      <c r="DV1033">
        <v>0</v>
      </c>
      <c r="DW1033">
        <v>0</v>
      </c>
      <c r="DX1033">
        <v>0</v>
      </c>
      <c r="DY1033">
        <v>0</v>
      </c>
      <c r="DZ1033">
        <v>0</v>
      </c>
      <c r="EA1033">
        <v>0</v>
      </c>
      <c r="EB1033">
        <v>0</v>
      </c>
      <c r="EC1033">
        <v>0</v>
      </c>
      <c r="ED1033">
        <v>0</v>
      </c>
      <c r="EE1033">
        <v>0</v>
      </c>
      <c r="EF1033">
        <v>0</v>
      </c>
      <c r="EG1033">
        <v>0</v>
      </c>
      <c r="EH1033">
        <v>0</v>
      </c>
      <c r="EI1033">
        <v>0</v>
      </c>
      <c r="EJ1033">
        <v>0</v>
      </c>
      <c r="EK1033">
        <v>0</v>
      </c>
      <c r="EL1033">
        <v>0</v>
      </c>
      <c r="EM1033">
        <v>0</v>
      </c>
      <c r="EN1033">
        <v>0</v>
      </c>
      <c r="EO1033">
        <v>0</v>
      </c>
      <c r="EP1033">
        <v>0</v>
      </c>
      <c r="EQ1033">
        <v>0</v>
      </c>
      <c r="ER1033">
        <v>0</v>
      </c>
      <c r="ES1033">
        <v>0</v>
      </c>
      <c r="ET1033">
        <v>0</v>
      </c>
      <c r="EU1033">
        <v>0</v>
      </c>
      <c r="EV1033">
        <v>0</v>
      </c>
      <c r="EW1033">
        <v>0</v>
      </c>
      <c r="EX1033">
        <v>0</v>
      </c>
      <c r="EY1033">
        <v>0</v>
      </c>
      <c r="EZ1033">
        <v>0</v>
      </c>
      <c r="FA1033">
        <v>0</v>
      </c>
      <c r="FB1033">
        <v>0</v>
      </c>
      <c r="FC1033">
        <v>0</v>
      </c>
      <c r="FD1033">
        <v>0</v>
      </c>
      <c r="FE1033">
        <v>0</v>
      </c>
      <c r="FF1033">
        <v>102</v>
      </c>
      <c r="FG1033">
        <v>0</v>
      </c>
      <c r="FH1033">
        <v>0</v>
      </c>
      <c r="FI1033">
        <v>0</v>
      </c>
      <c r="FJ1033">
        <v>0</v>
      </c>
      <c r="FK1033">
        <v>0</v>
      </c>
      <c r="FL1033">
        <v>0</v>
      </c>
      <c r="FM1033">
        <v>0</v>
      </c>
      <c r="FN1033">
        <v>0</v>
      </c>
      <c r="FO1033">
        <v>0</v>
      </c>
      <c r="FP1033">
        <v>0</v>
      </c>
    </row>
    <row r="1034" spans="1:172" x14ac:dyDescent="0.2">
      <c r="A1034">
        <v>13244</v>
      </c>
      <c r="B1034" t="s">
        <v>1042</v>
      </c>
      <c r="C1034" t="s">
        <v>78</v>
      </c>
      <c r="D1034" t="s">
        <v>624</v>
      </c>
      <c r="E1034">
        <v>2012</v>
      </c>
      <c r="F1034">
        <v>8</v>
      </c>
      <c r="G1034" t="s">
        <v>786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2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5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v>0</v>
      </c>
      <c r="BH1034">
        <v>0</v>
      </c>
      <c r="BI1034">
        <v>0</v>
      </c>
      <c r="BJ1034">
        <v>0</v>
      </c>
      <c r="BK1034">
        <v>0</v>
      </c>
      <c r="BL1034">
        <v>0</v>
      </c>
      <c r="BM1034">
        <v>0</v>
      </c>
      <c r="BN1034">
        <v>0</v>
      </c>
      <c r="BO1034">
        <v>0</v>
      </c>
      <c r="BP1034">
        <v>0</v>
      </c>
      <c r="BQ1034">
        <v>0</v>
      </c>
      <c r="BR1034">
        <v>0</v>
      </c>
      <c r="BS1034">
        <v>0</v>
      </c>
      <c r="BT1034">
        <v>0</v>
      </c>
      <c r="BU1034">
        <v>0</v>
      </c>
      <c r="BV1034">
        <v>0</v>
      </c>
      <c r="BW1034">
        <v>0</v>
      </c>
      <c r="BX1034">
        <v>0</v>
      </c>
      <c r="BY1034">
        <v>0</v>
      </c>
      <c r="BZ1034">
        <v>0</v>
      </c>
      <c r="CA1034">
        <v>0</v>
      </c>
      <c r="CB1034">
        <v>0</v>
      </c>
      <c r="CC1034">
        <v>0</v>
      </c>
      <c r="CD1034">
        <v>0</v>
      </c>
      <c r="CE1034">
        <v>0</v>
      </c>
      <c r="CF1034">
        <v>0</v>
      </c>
      <c r="CG1034">
        <v>0</v>
      </c>
      <c r="CH1034">
        <v>0</v>
      </c>
      <c r="CI1034">
        <v>0</v>
      </c>
      <c r="CJ1034">
        <v>0</v>
      </c>
      <c r="CK1034">
        <v>0</v>
      </c>
      <c r="CL1034">
        <v>0</v>
      </c>
      <c r="CM1034">
        <v>0</v>
      </c>
      <c r="CN1034">
        <v>0</v>
      </c>
      <c r="CO1034">
        <v>0</v>
      </c>
      <c r="CP1034">
        <v>0</v>
      </c>
      <c r="CQ1034">
        <v>0</v>
      </c>
      <c r="CR1034">
        <v>0</v>
      </c>
      <c r="CS1034">
        <v>0</v>
      </c>
      <c r="CT1034">
        <v>0</v>
      </c>
      <c r="CU1034">
        <v>0</v>
      </c>
      <c r="CV1034">
        <v>0</v>
      </c>
      <c r="CW1034">
        <v>0</v>
      </c>
      <c r="CX1034">
        <v>0</v>
      </c>
      <c r="CY1034">
        <v>0</v>
      </c>
      <c r="CZ1034">
        <v>0</v>
      </c>
      <c r="DA1034">
        <v>0</v>
      </c>
      <c r="DB1034">
        <v>0</v>
      </c>
      <c r="DC1034">
        <v>0</v>
      </c>
      <c r="DD1034">
        <v>0</v>
      </c>
      <c r="DE1034">
        <v>0</v>
      </c>
      <c r="DF1034">
        <v>0</v>
      </c>
      <c r="DG1034">
        <v>0</v>
      </c>
      <c r="DH1034">
        <v>0</v>
      </c>
      <c r="DI1034">
        <v>0</v>
      </c>
      <c r="DJ1034">
        <v>0</v>
      </c>
      <c r="DK1034">
        <v>0</v>
      </c>
      <c r="DL1034">
        <v>0</v>
      </c>
      <c r="DM1034">
        <v>0</v>
      </c>
      <c r="DN1034">
        <v>0</v>
      </c>
      <c r="DO1034">
        <v>0</v>
      </c>
      <c r="DP1034">
        <v>0</v>
      </c>
      <c r="DQ1034">
        <v>0</v>
      </c>
      <c r="DR1034">
        <v>0</v>
      </c>
      <c r="DS1034">
        <v>0</v>
      </c>
      <c r="DT1034">
        <v>0</v>
      </c>
      <c r="DU1034">
        <v>0</v>
      </c>
      <c r="DV1034">
        <v>0</v>
      </c>
      <c r="DW1034">
        <v>0</v>
      </c>
      <c r="DX1034">
        <v>0</v>
      </c>
      <c r="DY1034">
        <v>0</v>
      </c>
      <c r="DZ1034">
        <v>0</v>
      </c>
      <c r="EA1034">
        <v>0</v>
      </c>
      <c r="EB1034">
        <v>0</v>
      </c>
      <c r="EC1034">
        <v>0</v>
      </c>
      <c r="ED1034">
        <v>0</v>
      </c>
      <c r="EE1034">
        <v>0</v>
      </c>
      <c r="EF1034">
        <v>0</v>
      </c>
      <c r="EG1034">
        <v>0</v>
      </c>
      <c r="EH1034">
        <v>0</v>
      </c>
      <c r="EI1034">
        <v>0</v>
      </c>
      <c r="EJ1034">
        <v>0</v>
      </c>
      <c r="EK1034">
        <v>0</v>
      </c>
      <c r="EL1034">
        <v>0</v>
      </c>
      <c r="EM1034">
        <v>0</v>
      </c>
      <c r="EN1034">
        <v>0</v>
      </c>
      <c r="EO1034">
        <v>0</v>
      </c>
      <c r="EP1034">
        <v>0</v>
      </c>
      <c r="EQ1034">
        <v>0</v>
      </c>
      <c r="ER1034">
        <v>0</v>
      </c>
      <c r="ES1034">
        <v>0</v>
      </c>
      <c r="ET1034">
        <v>0</v>
      </c>
      <c r="EU1034">
        <v>0</v>
      </c>
      <c r="EV1034">
        <v>0</v>
      </c>
      <c r="EW1034">
        <v>0</v>
      </c>
      <c r="EX1034">
        <v>0</v>
      </c>
      <c r="EY1034">
        <v>0</v>
      </c>
      <c r="EZ1034">
        <v>0</v>
      </c>
      <c r="FA1034">
        <v>0</v>
      </c>
      <c r="FB1034">
        <v>0</v>
      </c>
      <c r="FC1034">
        <v>0</v>
      </c>
      <c r="FD1034">
        <v>0</v>
      </c>
      <c r="FE1034">
        <v>0</v>
      </c>
      <c r="FF1034">
        <v>0</v>
      </c>
      <c r="FG1034">
        <v>274</v>
      </c>
      <c r="FH1034">
        <v>0</v>
      </c>
      <c r="FI1034">
        <v>215</v>
      </c>
      <c r="FJ1034">
        <v>0</v>
      </c>
      <c r="FK1034">
        <v>121</v>
      </c>
      <c r="FL1034">
        <v>0</v>
      </c>
      <c r="FM1034">
        <v>64</v>
      </c>
      <c r="FN1034">
        <v>0</v>
      </c>
      <c r="FO1034">
        <v>21</v>
      </c>
      <c r="FP1034">
        <v>0</v>
      </c>
    </row>
    <row r="1035" spans="1:172" x14ac:dyDescent="0.2">
      <c r="A1035">
        <v>13267</v>
      </c>
      <c r="B1035" t="s">
        <v>1036</v>
      </c>
      <c r="C1035" t="s">
        <v>75</v>
      </c>
      <c r="D1035" t="s">
        <v>624</v>
      </c>
      <c r="E1035">
        <v>2009</v>
      </c>
      <c r="F1035">
        <v>11</v>
      </c>
      <c r="G1035" t="s">
        <v>782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1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16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3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5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>
        <v>0</v>
      </c>
      <c r="BH1035">
        <v>0</v>
      </c>
      <c r="BI1035">
        <v>0</v>
      </c>
      <c r="BJ1035">
        <v>0</v>
      </c>
      <c r="BK1035">
        <v>0</v>
      </c>
      <c r="BL1035">
        <v>0</v>
      </c>
      <c r="BM1035">
        <v>0</v>
      </c>
      <c r="BN1035">
        <v>0</v>
      </c>
      <c r="BO1035">
        <v>0</v>
      </c>
      <c r="BP1035">
        <v>0</v>
      </c>
      <c r="BQ1035">
        <v>0</v>
      </c>
      <c r="BR1035">
        <v>0</v>
      </c>
      <c r="BS1035">
        <v>0</v>
      </c>
      <c r="BT1035">
        <v>0</v>
      </c>
      <c r="BU1035">
        <v>0</v>
      </c>
      <c r="BV1035">
        <v>0</v>
      </c>
      <c r="BW1035">
        <v>0</v>
      </c>
      <c r="BX1035">
        <v>0</v>
      </c>
      <c r="BY1035">
        <v>0</v>
      </c>
      <c r="BZ1035">
        <v>0</v>
      </c>
      <c r="CA1035">
        <v>0</v>
      </c>
      <c r="CB1035">
        <v>0</v>
      </c>
      <c r="CC1035">
        <v>0</v>
      </c>
      <c r="CD1035">
        <v>0</v>
      </c>
      <c r="CE1035">
        <v>0</v>
      </c>
      <c r="CF1035">
        <v>0</v>
      </c>
      <c r="CG1035">
        <v>0</v>
      </c>
      <c r="CH1035">
        <v>0</v>
      </c>
      <c r="CI1035">
        <v>5</v>
      </c>
      <c r="CJ1035">
        <v>0</v>
      </c>
      <c r="CK1035">
        <v>0</v>
      </c>
      <c r="CL1035">
        <v>0</v>
      </c>
      <c r="CM1035">
        <v>0</v>
      </c>
      <c r="CN1035">
        <v>0</v>
      </c>
      <c r="CO1035">
        <v>0</v>
      </c>
      <c r="CP1035">
        <v>0</v>
      </c>
      <c r="CQ1035">
        <v>0</v>
      </c>
      <c r="CR1035">
        <v>0</v>
      </c>
      <c r="CS1035">
        <v>0</v>
      </c>
      <c r="CT1035">
        <v>1.5</v>
      </c>
      <c r="CU1035">
        <v>0</v>
      </c>
      <c r="CV1035">
        <v>0</v>
      </c>
      <c r="CW1035">
        <v>0</v>
      </c>
      <c r="CX1035">
        <v>0</v>
      </c>
      <c r="CY1035">
        <v>0</v>
      </c>
      <c r="CZ1035">
        <v>0</v>
      </c>
      <c r="DA1035">
        <v>0</v>
      </c>
      <c r="DB1035">
        <v>0</v>
      </c>
      <c r="DC1035">
        <v>0</v>
      </c>
      <c r="DD1035">
        <v>5.5</v>
      </c>
      <c r="DE1035">
        <v>0</v>
      </c>
      <c r="DF1035">
        <v>0</v>
      </c>
      <c r="DG1035">
        <v>0</v>
      </c>
      <c r="DH1035">
        <v>0</v>
      </c>
      <c r="DI1035">
        <v>0</v>
      </c>
      <c r="DJ1035">
        <v>0</v>
      </c>
      <c r="DK1035">
        <v>0</v>
      </c>
      <c r="DL1035">
        <v>0</v>
      </c>
      <c r="DM1035">
        <v>0</v>
      </c>
      <c r="DN1035">
        <v>0</v>
      </c>
      <c r="DO1035">
        <v>0</v>
      </c>
      <c r="DP1035">
        <v>0</v>
      </c>
      <c r="DQ1035">
        <v>0</v>
      </c>
      <c r="DR1035">
        <v>0</v>
      </c>
      <c r="DS1035">
        <v>0</v>
      </c>
      <c r="DT1035">
        <v>0</v>
      </c>
      <c r="DU1035">
        <v>0</v>
      </c>
      <c r="DV1035">
        <v>0</v>
      </c>
      <c r="DW1035">
        <v>0</v>
      </c>
      <c r="DX1035">
        <v>0</v>
      </c>
      <c r="DY1035">
        <v>0</v>
      </c>
      <c r="DZ1035">
        <v>0</v>
      </c>
      <c r="EA1035">
        <v>0</v>
      </c>
      <c r="EB1035">
        <v>0</v>
      </c>
      <c r="EC1035">
        <v>0</v>
      </c>
      <c r="ED1035">
        <v>0</v>
      </c>
      <c r="EE1035">
        <v>0</v>
      </c>
      <c r="EF1035">
        <v>0</v>
      </c>
      <c r="EG1035">
        <v>0</v>
      </c>
      <c r="EH1035">
        <v>0</v>
      </c>
      <c r="EI1035">
        <v>0</v>
      </c>
      <c r="EJ1035">
        <v>0</v>
      </c>
      <c r="EK1035">
        <v>0</v>
      </c>
      <c r="EL1035">
        <v>0</v>
      </c>
      <c r="EM1035">
        <v>0</v>
      </c>
      <c r="EN1035">
        <v>0</v>
      </c>
      <c r="EO1035">
        <v>0</v>
      </c>
      <c r="EP1035">
        <v>0</v>
      </c>
      <c r="EQ1035">
        <v>0</v>
      </c>
      <c r="ER1035">
        <v>0</v>
      </c>
      <c r="ES1035">
        <v>0</v>
      </c>
      <c r="ET1035">
        <v>0</v>
      </c>
      <c r="EU1035">
        <v>0</v>
      </c>
      <c r="EV1035">
        <v>0</v>
      </c>
      <c r="EW1035">
        <v>0</v>
      </c>
      <c r="EX1035">
        <v>0</v>
      </c>
      <c r="EY1035">
        <v>0</v>
      </c>
      <c r="EZ1035">
        <v>0</v>
      </c>
      <c r="FA1035">
        <v>0</v>
      </c>
      <c r="FB1035">
        <v>0</v>
      </c>
      <c r="FC1035">
        <v>0</v>
      </c>
      <c r="FD1035">
        <v>0</v>
      </c>
      <c r="FE1035">
        <v>0</v>
      </c>
      <c r="FF1035">
        <v>0</v>
      </c>
      <c r="FG1035">
        <v>136</v>
      </c>
      <c r="FH1035">
        <v>0</v>
      </c>
      <c r="FI1035">
        <v>96</v>
      </c>
      <c r="FJ1035">
        <v>0</v>
      </c>
      <c r="FK1035">
        <v>51</v>
      </c>
      <c r="FL1035">
        <v>0</v>
      </c>
      <c r="FM1035">
        <v>21</v>
      </c>
      <c r="FN1035">
        <v>0</v>
      </c>
      <c r="FO1035">
        <v>0</v>
      </c>
      <c r="FP1035">
        <v>0</v>
      </c>
    </row>
    <row r="1036" spans="1:172" x14ac:dyDescent="0.2">
      <c r="A1036">
        <v>13277</v>
      </c>
      <c r="B1036" t="s">
        <v>1037</v>
      </c>
      <c r="C1036" t="s">
        <v>73</v>
      </c>
      <c r="D1036" t="s">
        <v>624</v>
      </c>
      <c r="E1036">
        <v>1991</v>
      </c>
      <c r="F1036">
        <v>29</v>
      </c>
      <c r="G1036" t="s">
        <v>773</v>
      </c>
      <c r="H1036">
        <v>0</v>
      </c>
      <c r="I1036">
        <v>2326</v>
      </c>
      <c r="J1036">
        <v>2550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>
        <v>0</v>
      </c>
      <c r="BH1036">
        <v>0</v>
      </c>
      <c r="BI1036">
        <v>0</v>
      </c>
      <c r="BJ1036">
        <v>0</v>
      </c>
      <c r="BK1036">
        <v>0</v>
      </c>
      <c r="BL1036">
        <v>0</v>
      </c>
      <c r="BM1036">
        <v>0</v>
      </c>
      <c r="BN1036">
        <v>0</v>
      </c>
      <c r="BO1036">
        <v>0</v>
      </c>
      <c r="BP1036">
        <v>0</v>
      </c>
      <c r="BQ1036">
        <v>0</v>
      </c>
      <c r="BR1036">
        <v>0</v>
      </c>
      <c r="BS1036">
        <v>0</v>
      </c>
      <c r="BT1036">
        <v>0</v>
      </c>
      <c r="BU1036">
        <v>0</v>
      </c>
      <c r="BV1036">
        <v>0</v>
      </c>
      <c r="BW1036">
        <v>0</v>
      </c>
      <c r="BX1036">
        <v>0</v>
      </c>
      <c r="BY1036">
        <v>0</v>
      </c>
      <c r="BZ1036">
        <v>0</v>
      </c>
      <c r="CA1036">
        <v>0</v>
      </c>
      <c r="CB1036">
        <v>0</v>
      </c>
      <c r="CC1036">
        <v>0</v>
      </c>
      <c r="CD1036">
        <v>0</v>
      </c>
      <c r="CE1036">
        <v>0</v>
      </c>
      <c r="CF1036">
        <v>0</v>
      </c>
      <c r="CG1036">
        <v>0</v>
      </c>
      <c r="CH1036">
        <v>0</v>
      </c>
      <c r="CI1036">
        <v>0</v>
      </c>
      <c r="CJ1036">
        <v>0</v>
      </c>
      <c r="CK1036">
        <v>0</v>
      </c>
      <c r="CL1036">
        <v>0</v>
      </c>
      <c r="CM1036">
        <v>0</v>
      </c>
      <c r="CN1036">
        <v>0</v>
      </c>
      <c r="CO1036">
        <v>0</v>
      </c>
      <c r="CP1036">
        <v>0</v>
      </c>
      <c r="CQ1036">
        <v>0</v>
      </c>
      <c r="CR1036">
        <v>0</v>
      </c>
      <c r="CS1036">
        <v>0</v>
      </c>
      <c r="CT1036">
        <v>0</v>
      </c>
      <c r="CU1036">
        <v>0</v>
      </c>
      <c r="CV1036">
        <v>0</v>
      </c>
      <c r="CW1036">
        <v>0</v>
      </c>
      <c r="CX1036">
        <v>0</v>
      </c>
      <c r="CY1036">
        <v>0</v>
      </c>
      <c r="CZ1036">
        <v>0</v>
      </c>
      <c r="DA1036">
        <v>0</v>
      </c>
      <c r="DB1036">
        <v>0</v>
      </c>
      <c r="DC1036">
        <v>0</v>
      </c>
      <c r="DD1036">
        <v>0</v>
      </c>
      <c r="DE1036">
        <v>0</v>
      </c>
      <c r="DF1036">
        <v>0</v>
      </c>
      <c r="DG1036">
        <v>0</v>
      </c>
      <c r="DH1036">
        <v>0</v>
      </c>
      <c r="DI1036">
        <v>0</v>
      </c>
      <c r="DJ1036">
        <v>0</v>
      </c>
      <c r="DK1036">
        <v>0</v>
      </c>
      <c r="DL1036">
        <v>0</v>
      </c>
      <c r="DM1036">
        <v>0</v>
      </c>
      <c r="DN1036">
        <v>0</v>
      </c>
      <c r="DO1036">
        <v>0</v>
      </c>
      <c r="DP1036">
        <v>0</v>
      </c>
      <c r="DQ1036">
        <v>0</v>
      </c>
      <c r="DR1036">
        <v>0</v>
      </c>
      <c r="DS1036">
        <v>0</v>
      </c>
      <c r="DT1036">
        <v>0</v>
      </c>
      <c r="DU1036">
        <v>0</v>
      </c>
      <c r="DV1036">
        <v>0</v>
      </c>
      <c r="DW1036">
        <v>0</v>
      </c>
      <c r="DX1036">
        <v>0</v>
      </c>
      <c r="DY1036">
        <v>0</v>
      </c>
      <c r="DZ1036">
        <v>0</v>
      </c>
      <c r="EA1036">
        <v>0</v>
      </c>
      <c r="EB1036">
        <v>0</v>
      </c>
      <c r="EC1036">
        <v>0</v>
      </c>
      <c r="ED1036">
        <v>0</v>
      </c>
      <c r="EE1036">
        <v>0</v>
      </c>
      <c r="EF1036">
        <v>0</v>
      </c>
      <c r="EG1036">
        <v>0</v>
      </c>
      <c r="EH1036">
        <v>0</v>
      </c>
      <c r="EI1036">
        <v>0</v>
      </c>
      <c r="EJ1036">
        <v>0</v>
      </c>
      <c r="EK1036">
        <v>0</v>
      </c>
      <c r="EL1036">
        <v>0</v>
      </c>
      <c r="EM1036">
        <v>0</v>
      </c>
      <c r="EN1036">
        <v>0</v>
      </c>
      <c r="EO1036">
        <v>0</v>
      </c>
      <c r="EP1036">
        <v>0</v>
      </c>
      <c r="EQ1036">
        <v>0</v>
      </c>
      <c r="ER1036">
        <v>0</v>
      </c>
      <c r="ES1036">
        <v>0</v>
      </c>
      <c r="ET1036">
        <v>0</v>
      </c>
      <c r="EU1036">
        <v>0</v>
      </c>
      <c r="EV1036">
        <v>0</v>
      </c>
      <c r="EW1036">
        <v>0</v>
      </c>
      <c r="EX1036">
        <v>0</v>
      </c>
      <c r="EY1036">
        <v>0</v>
      </c>
      <c r="EZ1036">
        <v>0</v>
      </c>
      <c r="FA1036">
        <v>0</v>
      </c>
      <c r="FB1036">
        <v>0</v>
      </c>
      <c r="FC1036">
        <v>0</v>
      </c>
      <c r="FD1036">
        <v>0</v>
      </c>
      <c r="FE1036">
        <v>36</v>
      </c>
      <c r="FF1036">
        <v>0</v>
      </c>
      <c r="FG1036">
        <v>0</v>
      </c>
      <c r="FH1036">
        <v>0</v>
      </c>
      <c r="FI1036">
        <v>0</v>
      </c>
      <c r="FJ1036">
        <v>0</v>
      </c>
      <c r="FK1036">
        <v>0</v>
      </c>
      <c r="FL1036">
        <v>0</v>
      </c>
      <c r="FM1036">
        <v>0</v>
      </c>
      <c r="FN1036">
        <v>0</v>
      </c>
      <c r="FO1036">
        <v>0</v>
      </c>
      <c r="FP1036">
        <v>0</v>
      </c>
    </row>
    <row r="1037" spans="1:172" x14ac:dyDescent="0.2">
      <c r="A1037">
        <v>13288</v>
      </c>
      <c r="B1037" t="s">
        <v>1211</v>
      </c>
      <c r="C1037" t="s">
        <v>66</v>
      </c>
      <c r="D1037" t="s">
        <v>625</v>
      </c>
      <c r="E1037">
        <v>2002</v>
      </c>
      <c r="F1037">
        <v>18</v>
      </c>
      <c r="G1037" t="s">
        <v>777</v>
      </c>
      <c r="H1037">
        <v>0</v>
      </c>
      <c r="I1037">
        <v>1261</v>
      </c>
      <c r="J1037">
        <v>3150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v>0</v>
      </c>
      <c r="BG1037">
        <v>0</v>
      </c>
      <c r="BH1037">
        <v>0</v>
      </c>
      <c r="BI1037">
        <v>0</v>
      </c>
      <c r="BJ1037">
        <v>0</v>
      </c>
      <c r="BK1037">
        <v>0</v>
      </c>
      <c r="BL1037">
        <v>0</v>
      </c>
      <c r="BM1037">
        <v>0</v>
      </c>
      <c r="BN1037">
        <v>0</v>
      </c>
      <c r="BO1037">
        <v>0</v>
      </c>
      <c r="BP1037">
        <v>0</v>
      </c>
      <c r="BQ1037">
        <v>0</v>
      </c>
      <c r="BR1037">
        <v>0</v>
      </c>
      <c r="BS1037">
        <v>0</v>
      </c>
      <c r="BT1037">
        <v>0</v>
      </c>
      <c r="BU1037">
        <v>0</v>
      </c>
      <c r="BV1037">
        <v>0</v>
      </c>
      <c r="BW1037">
        <v>0</v>
      </c>
      <c r="BX1037">
        <v>0</v>
      </c>
      <c r="BY1037">
        <v>0</v>
      </c>
      <c r="BZ1037">
        <v>0</v>
      </c>
      <c r="CA1037">
        <v>0</v>
      </c>
      <c r="CB1037">
        <v>0</v>
      </c>
      <c r="CC1037">
        <v>0</v>
      </c>
      <c r="CD1037">
        <v>0</v>
      </c>
      <c r="CE1037">
        <v>0</v>
      </c>
      <c r="CF1037">
        <v>0</v>
      </c>
      <c r="CG1037">
        <v>0</v>
      </c>
      <c r="CH1037">
        <v>0</v>
      </c>
      <c r="CI1037">
        <v>0</v>
      </c>
      <c r="CJ1037">
        <v>0</v>
      </c>
      <c r="CK1037">
        <v>0</v>
      </c>
      <c r="CL1037">
        <v>0</v>
      </c>
      <c r="CM1037">
        <v>0</v>
      </c>
      <c r="CN1037">
        <v>0</v>
      </c>
      <c r="CO1037">
        <v>0</v>
      </c>
      <c r="CP1037">
        <v>0</v>
      </c>
      <c r="CQ1037">
        <v>0</v>
      </c>
      <c r="CR1037">
        <v>0</v>
      </c>
      <c r="CS1037">
        <v>0</v>
      </c>
      <c r="CT1037">
        <v>0</v>
      </c>
      <c r="CU1037">
        <v>0</v>
      </c>
      <c r="CV1037">
        <v>0</v>
      </c>
      <c r="CW1037">
        <v>0</v>
      </c>
      <c r="CX1037">
        <v>0</v>
      </c>
      <c r="CY1037">
        <v>0</v>
      </c>
      <c r="CZ1037">
        <v>0</v>
      </c>
      <c r="DA1037">
        <v>0</v>
      </c>
      <c r="DB1037">
        <v>0</v>
      </c>
      <c r="DC1037">
        <v>0</v>
      </c>
      <c r="DD1037">
        <v>0</v>
      </c>
      <c r="DE1037">
        <v>0</v>
      </c>
      <c r="DF1037">
        <v>0</v>
      </c>
      <c r="DG1037">
        <v>0</v>
      </c>
      <c r="DH1037">
        <v>0</v>
      </c>
      <c r="DI1037">
        <v>0</v>
      </c>
      <c r="DJ1037">
        <v>0</v>
      </c>
      <c r="DK1037">
        <v>0</v>
      </c>
      <c r="DL1037">
        <v>0</v>
      </c>
      <c r="DM1037">
        <v>0</v>
      </c>
      <c r="DN1037">
        <v>0</v>
      </c>
      <c r="DO1037">
        <v>0</v>
      </c>
      <c r="DP1037">
        <v>0</v>
      </c>
      <c r="DQ1037">
        <v>0</v>
      </c>
      <c r="DR1037">
        <v>0</v>
      </c>
      <c r="DS1037">
        <v>0</v>
      </c>
      <c r="DT1037">
        <v>0</v>
      </c>
      <c r="DU1037">
        <v>0</v>
      </c>
      <c r="DV1037">
        <v>0</v>
      </c>
      <c r="DW1037">
        <v>0</v>
      </c>
      <c r="DX1037">
        <v>0</v>
      </c>
      <c r="DY1037">
        <v>0</v>
      </c>
      <c r="DZ1037">
        <v>0</v>
      </c>
      <c r="EA1037">
        <v>0</v>
      </c>
      <c r="EB1037">
        <v>0</v>
      </c>
      <c r="EC1037">
        <v>0</v>
      </c>
      <c r="ED1037">
        <v>0</v>
      </c>
      <c r="EE1037">
        <v>0</v>
      </c>
      <c r="EF1037">
        <v>0</v>
      </c>
      <c r="EG1037">
        <v>0</v>
      </c>
      <c r="EH1037">
        <v>0</v>
      </c>
      <c r="EI1037">
        <v>0</v>
      </c>
      <c r="EJ1037">
        <v>0</v>
      </c>
      <c r="EK1037">
        <v>0</v>
      </c>
      <c r="EL1037">
        <v>0</v>
      </c>
      <c r="EM1037">
        <v>0</v>
      </c>
      <c r="EN1037">
        <v>0</v>
      </c>
      <c r="EO1037">
        <v>0</v>
      </c>
      <c r="EP1037">
        <v>0</v>
      </c>
      <c r="EQ1037">
        <v>0</v>
      </c>
      <c r="ER1037">
        <v>0</v>
      </c>
      <c r="ES1037">
        <v>0</v>
      </c>
      <c r="ET1037">
        <v>0</v>
      </c>
      <c r="EU1037">
        <v>0</v>
      </c>
      <c r="EV1037">
        <v>0</v>
      </c>
      <c r="EW1037">
        <v>0</v>
      </c>
      <c r="EX1037">
        <v>0</v>
      </c>
      <c r="EY1037">
        <v>0</v>
      </c>
      <c r="EZ1037">
        <v>0</v>
      </c>
      <c r="FA1037">
        <v>0</v>
      </c>
      <c r="FB1037">
        <v>0</v>
      </c>
      <c r="FC1037">
        <v>0</v>
      </c>
      <c r="FD1037">
        <v>0</v>
      </c>
      <c r="FE1037">
        <v>0</v>
      </c>
      <c r="FF1037">
        <v>37</v>
      </c>
      <c r="FG1037">
        <v>0</v>
      </c>
      <c r="FH1037">
        <v>0</v>
      </c>
      <c r="FI1037">
        <v>0</v>
      </c>
      <c r="FJ1037">
        <v>0</v>
      </c>
      <c r="FK1037">
        <v>0</v>
      </c>
      <c r="FL1037">
        <v>0</v>
      </c>
      <c r="FM1037">
        <v>0</v>
      </c>
      <c r="FN1037">
        <v>0</v>
      </c>
      <c r="FO1037">
        <v>0</v>
      </c>
      <c r="FP1037">
        <v>0</v>
      </c>
    </row>
    <row r="1038" spans="1:172" x14ac:dyDescent="0.2">
      <c r="A1038">
        <v>13325</v>
      </c>
      <c r="B1038" t="s">
        <v>1202</v>
      </c>
      <c r="C1038" t="s">
        <v>75</v>
      </c>
      <c r="D1038" t="s">
        <v>624</v>
      </c>
      <c r="E1038">
        <v>1980</v>
      </c>
      <c r="F1038">
        <v>40</v>
      </c>
      <c r="G1038" t="s">
        <v>772</v>
      </c>
      <c r="H1038">
        <v>0</v>
      </c>
      <c r="I1038">
        <v>2952</v>
      </c>
      <c r="J1038">
        <v>11896.5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v>0</v>
      </c>
      <c r="BH1038">
        <v>0</v>
      </c>
      <c r="BI1038">
        <v>0</v>
      </c>
      <c r="BJ1038">
        <v>0</v>
      </c>
      <c r="BK1038">
        <v>0</v>
      </c>
      <c r="BL1038">
        <v>0</v>
      </c>
      <c r="BM1038">
        <v>0</v>
      </c>
      <c r="BN1038">
        <v>0</v>
      </c>
      <c r="BO1038">
        <v>0</v>
      </c>
      <c r="BP1038">
        <v>0</v>
      </c>
      <c r="BQ1038">
        <v>0</v>
      </c>
      <c r="BR1038">
        <v>0</v>
      </c>
      <c r="BS1038">
        <v>0</v>
      </c>
      <c r="BT1038">
        <v>0</v>
      </c>
      <c r="BU1038">
        <v>0</v>
      </c>
      <c r="BV1038">
        <v>0</v>
      </c>
      <c r="BW1038">
        <v>0</v>
      </c>
      <c r="BX1038">
        <v>0</v>
      </c>
      <c r="BY1038">
        <v>0</v>
      </c>
      <c r="BZ1038">
        <v>0</v>
      </c>
      <c r="CA1038">
        <v>0</v>
      </c>
      <c r="CB1038">
        <v>0</v>
      </c>
      <c r="CC1038">
        <v>0</v>
      </c>
      <c r="CD1038">
        <v>0</v>
      </c>
      <c r="CE1038">
        <v>0</v>
      </c>
      <c r="CF1038">
        <v>0</v>
      </c>
      <c r="CG1038">
        <v>0</v>
      </c>
      <c r="CH1038">
        <v>0</v>
      </c>
      <c r="CI1038">
        <v>0</v>
      </c>
      <c r="CJ1038">
        <v>0</v>
      </c>
      <c r="CK1038">
        <v>0</v>
      </c>
      <c r="CL1038">
        <v>0</v>
      </c>
      <c r="CM1038">
        <v>0</v>
      </c>
      <c r="CN1038">
        <v>0</v>
      </c>
      <c r="CO1038">
        <v>0</v>
      </c>
      <c r="CP1038">
        <v>0</v>
      </c>
      <c r="CQ1038">
        <v>0</v>
      </c>
      <c r="CR1038">
        <v>0</v>
      </c>
      <c r="CS1038">
        <v>0</v>
      </c>
      <c r="CT1038">
        <v>0</v>
      </c>
      <c r="CU1038">
        <v>0</v>
      </c>
      <c r="CV1038">
        <v>0</v>
      </c>
      <c r="CW1038">
        <v>0</v>
      </c>
      <c r="CX1038">
        <v>0</v>
      </c>
      <c r="CY1038">
        <v>0</v>
      </c>
      <c r="CZ1038">
        <v>0</v>
      </c>
      <c r="DA1038">
        <v>0</v>
      </c>
      <c r="DB1038">
        <v>0</v>
      </c>
      <c r="DC1038">
        <v>0</v>
      </c>
      <c r="DD1038">
        <v>0</v>
      </c>
      <c r="DE1038">
        <v>0</v>
      </c>
      <c r="DF1038">
        <v>0</v>
      </c>
      <c r="DG1038">
        <v>0</v>
      </c>
      <c r="DH1038">
        <v>0</v>
      </c>
      <c r="DI1038">
        <v>0</v>
      </c>
      <c r="DJ1038">
        <v>0</v>
      </c>
      <c r="DK1038">
        <v>0</v>
      </c>
      <c r="DL1038">
        <v>0</v>
      </c>
      <c r="DM1038">
        <v>0</v>
      </c>
      <c r="DN1038">
        <v>0</v>
      </c>
      <c r="DO1038">
        <v>0</v>
      </c>
      <c r="DP1038">
        <v>0</v>
      </c>
      <c r="DQ1038">
        <v>0</v>
      </c>
      <c r="DR1038">
        <v>0</v>
      </c>
      <c r="DS1038">
        <v>0</v>
      </c>
      <c r="DT1038">
        <v>0</v>
      </c>
      <c r="DU1038">
        <v>0</v>
      </c>
      <c r="DV1038">
        <v>0</v>
      </c>
      <c r="DW1038">
        <v>0</v>
      </c>
      <c r="DX1038">
        <v>0</v>
      </c>
      <c r="DY1038">
        <v>0</v>
      </c>
      <c r="DZ1038">
        <v>0</v>
      </c>
      <c r="EA1038">
        <v>0</v>
      </c>
      <c r="EB1038">
        <v>0</v>
      </c>
      <c r="EC1038">
        <v>0</v>
      </c>
      <c r="ED1038">
        <v>0</v>
      </c>
      <c r="EE1038">
        <v>0</v>
      </c>
      <c r="EF1038">
        <v>0</v>
      </c>
      <c r="EG1038">
        <v>0</v>
      </c>
      <c r="EH1038">
        <v>0</v>
      </c>
      <c r="EI1038">
        <v>0</v>
      </c>
      <c r="EJ1038">
        <v>0</v>
      </c>
      <c r="EK1038">
        <v>0</v>
      </c>
      <c r="EL1038">
        <v>0</v>
      </c>
      <c r="EM1038">
        <v>0</v>
      </c>
      <c r="EN1038">
        <v>0</v>
      </c>
      <c r="EO1038">
        <v>0</v>
      </c>
      <c r="EP1038">
        <v>0</v>
      </c>
      <c r="EQ1038">
        <v>0</v>
      </c>
      <c r="ER1038">
        <v>0</v>
      </c>
      <c r="ES1038">
        <v>0</v>
      </c>
      <c r="ET1038">
        <v>0</v>
      </c>
      <c r="EU1038">
        <v>0</v>
      </c>
      <c r="EV1038">
        <v>0</v>
      </c>
      <c r="EW1038">
        <v>0</v>
      </c>
      <c r="EX1038">
        <v>0</v>
      </c>
      <c r="EY1038">
        <v>0</v>
      </c>
      <c r="EZ1038">
        <v>0</v>
      </c>
      <c r="FA1038">
        <v>0</v>
      </c>
      <c r="FB1038">
        <v>0</v>
      </c>
      <c r="FC1038">
        <v>0</v>
      </c>
      <c r="FD1038">
        <v>0</v>
      </c>
      <c r="FE1038">
        <v>6</v>
      </c>
      <c r="FF1038">
        <v>0</v>
      </c>
      <c r="FG1038">
        <v>0</v>
      </c>
      <c r="FH1038">
        <v>0</v>
      </c>
      <c r="FI1038">
        <v>0</v>
      </c>
      <c r="FJ1038">
        <v>0</v>
      </c>
      <c r="FK1038">
        <v>0</v>
      </c>
      <c r="FL1038">
        <v>0</v>
      </c>
      <c r="FM1038">
        <v>0</v>
      </c>
      <c r="FN1038">
        <v>0</v>
      </c>
      <c r="FO1038">
        <v>0</v>
      </c>
      <c r="FP1038">
        <v>0</v>
      </c>
    </row>
    <row r="1039" spans="1:172" x14ac:dyDescent="0.2">
      <c r="A1039">
        <v>13383</v>
      </c>
      <c r="B1039" t="s">
        <v>1182</v>
      </c>
      <c r="C1039" t="s">
        <v>74</v>
      </c>
      <c r="D1039" t="s">
        <v>624</v>
      </c>
      <c r="E1039">
        <v>2010</v>
      </c>
      <c r="F1039">
        <v>10</v>
      </c>
      <c r="G1039" t="s">
        <v>785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3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v>0</v>
      </c>
      <c r="BH1039">
        <v>0</v>
      </c>
      <c r="BI1039">
        <v>0</v>
      </c>
      <c r="BJ1039">
        <v>0</v>
      </c>
      <c r="BK1039">
        <v>0</v>
      </c>
      <c r="BL1039">
        <v>0</v>
      </c>
      <c r="BM1039">
        <v>0</v>
      </c>
      <c r="BN1039">
        <v>0</v>
      </c>
      <c r="BO1039">
        <v>0</v>
      </c>
      <c r="BP1039">
        <v>0</v>
      </c>
      <c r="BQ1039">
        <v>0</v>
      </c>
      <c r="BR1039">
        <v>0</v>
      </c>
      <c r="BS1039">
        <v>0</v>
      </c>
      <c r="BT1039">
        <v>0</v>
      </c>
      <c r="BU1039">
        <v>0</v>
      </c>
      <c r="BV1039">
        <v>0</v>
      </c>
      <c r="BW1039">
        <v>0</v>
      </c>
      <c r="BX1039">
        <v>0</v>
      </c>
      <c r="BY1039">
        <v>0</v>
      </c>
      <c r="BZ1039">
        <v>0</v>
      </c>
      <c r="CA1039">
        <v>0</v>
      </c>
      <c r="CB1039">
        <v>0</v>
      </c>
      <c r="CC1039">
        <v>0</v>
      </c>
      <c r="CD1039">
        <v>0</v>
      </c>
      <c r="CE1039">
        <v>0</v>
      </c>
      <c r="CF1039">
        <v>0</v>
      </c>
      <c r="CG1039">
        <v>0</v>
      </c>
      <c r="CH1039">
        <v>0</v>
      </c>
      <c r="CI1039">
        <v>0</v>
      </c>
      <c r="CJ1039">
        <v>0</v>
      </c>
      <c r="CK1039">
        <v>0</v>
      </c>
      <c r="CL1039">
        <v>0</v>
      </c>
      <c r="CM1039">
        <v>0</v>
      </c>
      <c r="CN1039">
        <v>0</v>
      </c>
      <c r="CO1039">
        <v>0</v>
      </c>
      <c r="CP1039">
        <v>0</v>
      </c>
      <c r="CQ1039">
        <v>0</v>
      </c>
      <c r="CR1039">
        <v>0</v>
      </c>
      <c r="CS1039">
        <v>0</v>
      </c>
      <c r="CT1039">
        <v>0</v>
      </c>
      <c r="CU1039">
        <v>0</v>
      </c>
      <c r="CV1039">
        <v>0</v>
      </c>
      <c r="CW1039">
        <v>0</v>
      </c>
      <c r="CX1039">
        <v>0</v>
      </c>
      <c r="CY1039">
        <v>0</v>
      </c>
      <c r="CZ1039">
        <v>0</v>
      </c>
      <c r="DA1039">
        <v>0</v>
      </c>
      <c r="DB1039">
        <v>0</v>
      </c>
      <c r="DC1039">
        <v>0</v>
      </c>
      <c r="DD1039">
        <v>0</v>
      </c>
      <c r="DE1039">
        <v>0</v>
      </c>
      <c r="DF1039">
        <v>0</v>
      </c>
      <c r="DG1039">
        <v>0</v>
      </c>
      <c r="DH1039">
        <v>0</v>
      </c>
      <c r="DI1039">
        <v>0</v>
      </c>
      <c r="DJ1039">
        <v>0</v>
      </c>
      <c r="DK1039">
        <v>0</v>
      </c>
      <c r="DL1039">
        <v>0</v>
      </c>
      <c r="DM1039">
        <v>0</v>
      </c>
      <c r="DN1039">
        <v>0</v>
      </c>
      <c r="DO1039">
        <v>0</v>
      </c>
      <c r="DP1039">
        <v>0</v>
      </c>
      <c r="DQ1039">
        <v>0</v>
      </c>
      <c r="DR1039">
        <v>0</v>
      </c>
      <c r="DS1039">
        <v>0</v>
      </c>
      <c r="DT1039">
        <v>0</v>
      </c>
      <c r="DU1039">
        <v>0</v>
      </c>
      <c r="DV1039">
        <v>0</v>
      </c>
      <c r="DW1039">
        <v>0</v>
      </c>
      <c r="DX1039">
        <v>0</v>
      </c>
      <c r="DY1039">
        <v>0</v>
      </c>
      <c r="DZ1039">
        <v>0</v>
      </c>
      <c r="EA1039">
        <v>0</v>
      </c>
      <c r="EB1039">
        <v>0</v>
      </c>
      <c r="EC1039">
        <v>0</v>
      </c>
      <c r="ED1039">
        <v>0</v>
      </c>
      <c r="EE1039">
        <v>0</v>
      </c>
      <c r="EF1039">
        <v>0</v>
      </c>
      <c r="EG1039">
        <v>0</v>
      </c>
      <c r="EH1039">
        <v>0</v>
      </c>
      <c r="EI1039">
        <v>0</v>
      </c>
      <c r="EJ1039">
        <v>0</v>
      </c>
      <c r="EK1039">
        <v>0</v>
      </c>
      <c r="EL1039">
        <v>0</v>
      </c>
      <c r="EM1039">
        <v>0</v>
      </c>
      <c r="EN1039">
        <v>0</v>
      </c>
      <c r="EO1039">
        <v>0</v>
      </c>
      <c r="EP1039">
        <v>0</v>
      </c>
      <c r="EQ1039">
        <v>0</v>
      </c>
      <c r="ER1039">
        <v>0</v>
      </c>
      <c r="ES1039">
        <v>0</v>
      </c>
      <c r="ET1039">
        <v>0</v>
      </c>
      <c r="EU1039">
        <v>0</v>
      </c>
      <c r="EV1039">
        <v>0</v>
      </c>
      <c r="EW1039">
        <v>0</v>
      </c>
      <c r="EX1039">
        <v>0</v>
      </c>
      <c r="EY1039">
        <v>0</v>
      </c>
      <c r="EZ1039">
        <v>0</v>
      </c>
      <c r="FA1039">
        <v>0</v>
      </c>
      <c r="FB1039">
        <v>0</v>
      </c>
      <c r="FC1039">
        <v>0</v>
      </c>
      <c r="FD1039">
        <v>0</v>
      </c>
      <c r="FE1039">
        <v>0</v>
      </c>
      <c r="FF1039">
        <v>0</v>
      </c>
      <c r="FG1039">
        <v>329</v>
      </c>
      <c r="FH1039">
        <v>0</v>
      </c>
      <c r="FI1039">
        <v>267</v>
      </c>
      <c r="FJ1039">
        <v>0</v>
      </c>
      <c r="FK1039">
        <v>155</v>
      </c>
      <c r="FL1039">
        <v>0</v>
      </c>
      <c r="FM1039">
        <v>83</v>
      </c>
      <c r="FN1039">
        <v>0</v>
      </c>
      <c r="FO1039">
        <v>27</v>
      </c>
      <c r="FP1039">
        <v>0</v>
      </c>
    </row>
    <row r="1040" spans="1:172" x14ac:dyDescent="0.2">
      <c r="A1040">
        <v>13423</v>
      </c>
      <c r="B1040" t="s">
        <v>1247</v>
      </c>
      <c r="C1040" t="s">
        <v>37</v>
      </c>
      <c r="D1040" t="s">
        <v>624</v>
      </c>
      <c r="E1040">
        <v>1986</v>
      </c>
      <c r="F1040">
        <v>34</v>
      </c>
      <c r="G1040" t="s">
        <v>773</v>
      </c>
      <c r="H1040">
        <v>0</v>
      </c>
      <c r="I1040">
        <v>0</v>
      </c>
      <c r="J1040">
        <v>63.8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v>0</v>
      </c>
      <c r="BH1040">
        <v>0</v>
      </c>
      <c r="BI1040">
        <v>0</v>
      </c>
      <c r="BJ1040">
        <v>0</v>
      </c>
      <c r="BK1040">
        <v>0</v>
      </c>
      <c r="BL1040">
        <v>0</v>
      </c>
      <c r="BM1040">
        <v>0</v>
      </c>
      <c r="BN1040">
        <v>0</v>
      </c>
      <c r="BO1040">
        <v>0</v>
      </c>
      <c r="BP1040">
        <v>0</v>
      </c>
      <c r="BQ1040">
        <v>0</v>
      </c>
      <c r="BR1040">
        <v>0</v>
      </c>
      <c r="BS1040">
        <v>0</v>
      </c>
      <c r="BT1040">
        <v>0</v>
      </c>
      <c r="BU1040">
        <v>0</v>
      </c>
      <c r="BV1040">
        <v>0</v>
      </c>
      <c r="BW1040">
        <v>0</v>
      </c>
      <c r="BX1040">
        <v>0</v>
      </c>
      <c r="BY1040">
        <v>0</v>
      </c>
      <c r="BZ1040">
        <v>0</v>
      </c>
      <c r="CA1040">
        <v>0</v>
      </c>
      <c r="CB1040">
        <v>0</v>
      </c>
      <c r="CC1040">
        <v>0</v>
      </c>
      <c r="CD1040">
        <v>0</v>
      </c>
      <c r="CE1040">
        <v>0</v>
      </c>
      <c r="CF1040">
        <v>0</v>
      </c>
      <c r="CG1040">
        <v>0</v>
      </c>
      <c r="CH1040">
        <v>0</v>
      </c>
      <c r="CI1040">
        <v>0</v>
      </c>
      <c r="CJ1040">
        <v>0</v>
      </c>
      <c r="CK1040">
        <v>0</v>
      </c>
      <c r="CL1040">
        <v>0</v>
      </c>
      <c r="CM1040">
        <v>0</v>
      </c>
      <c r="CN1040">
        <v>0</v>
      </c>
      <c r="CO1040">
        <v>0</v>
      </c>
      <c r="CP1040">
        <v>0</v>
      </c>
      <c r="CQ1040">
        <v>0</v>
      </c>
      <c r="CR1040">
        <v>0</v>
      </c>
      <c r="CS1040">
        <v>0</v>
      </c>
      <c r="CT1040">
        <v>0</v>
      </c>
      <c r="CU1040">
        <v>0</v>
      </c>
      <c r="CV1040">
        <v>0</v>
      </c>
      <c r="CW1040">
        <v>0</v>
      </c>
      <c r="CX1040">
        <v>0</v>
      </c>
      <c r="CY1040">
        <v>0</v>
      </c>
      <c r="CZ1040">
        <v>0</v>
      </c>
      <c r="DA1040">
        <v>0</v>
      </c>
      <c r="DB1040">
        <v>0</v>
      </c>
      <c r="DC1040">
        <v>0</v>
      </c>
      <c r="DD1040">
        <v>0</v>
      </c>
      <c r="DE1040">
        <v>0</v>
      </c>
      <c r="DF1040">
        <v>0</v>
      </c>
      <c r="DG1040">
        <v>0</v>
      </c>
      <c r="DH1040">
        <v>0</v>
      </c>
      <c r="DI1040">
        <v>0</v>
      </c>
      <c r="DJ1040">
        <v>0</v>
      </c>
      <c r="DK1040">
        <v>0</v>
      </c>
      <c r="DL1040">
        <v>0</v>
      </c>
      <c r="DM1040">
        <v>0</v>
      </c>
      <c r="DN1040">
        <v>0</v>
      </c>
      <c r="DO1040">
        <v>0</v>
      </c>
      <c r="DP1040">
        <v>0</v>
      </c>
      <c r="DQ1040">
        <v>0</v>
      </c>
      <c r="DR1040">
        <v>0</v>
      </c>
      <c r="DS1040">
        <v>0</v>
      </c>
      <c r="DT1040">
        <v>0</v>
      </c>
      <c r="DU1040">
        <v>0</v>
      </c>
      <c r="DV1040">
        <v>0</v>
      </c>
      <c r="DW1040">
        <v>0</v>
      </c>
      <c r="DX1040">
        <v>0</v>
      </c>
      <c r="DY1040">
        <v>0</v>
      </c>
      <c r="DZ1040">
        <v>0</v>
      </c>
      <c r="EA1040">
        <v>0</v>
      </c>
      <c r="EB1040">
        <v>0</v>
      </c>
      <c r="EC1040">
        <v>0</v>
      </c>
      <c r="ED1040">
        <v>0</v>
      </c>
      <c r="EE1040">
        <v>0</v>
      </c>
      <c r="EF1040">
        <v>0</v>
      </c>
      <c r="EG1040">
        <v>0</v>
      </c>
      <c r="EH1040">
        <v>0</v>
      </c>
      <c r="EI1040">
        <v>0</v>
      </c>
      <c r="EJ1040">
        <v>0</v>
      </c>
      <c r="EK1040">
        <v>0</v>
      </c>
      <c r="EL1040">
        <v>0</v>
      </c>
      <c r="EM1040">
        <v>0</v>
      </c>
      <c r="EN1040">
        <v>0</v>
      </c>
      <c r="EO1040">
        <v>0</v>
      </c>
      <c r="EP1040">
        <v>0</v>
      </c>
      <c r="EQ1040">
        <v>0</v>
      </c>
      <c r="ER1040">
        <v>0</v>
      </c>
      <c r="ES1040">
        <v>0</v>
      </c>
      <c r="ET1040">
        <v>0</v>
      </c>
      <c r="EU1040">
        <v>0</v>
      </c>
      <c r="EV1040">
        <v>0</v>
      </c>
      <c r="EW1040">
        <v>0</v>
      </c>
      <c r="EX1040">
        <v>0</v>
      </c>
      <c r="EY1040">
        <v>0</v>
      </c>
      <c r="EZ1040">
        <v>0</v>
      </c>
      <c r="FA1040">
        <v>0</v>
      </c>
      <c r="FB1040">
        <v>0</v>
      </c>
      <c r="FC1040">
        <v>0</v>
      </c>
      <c r="FD1040">
        <v>0</v>
      </c>
      <c r="FE1040">
        <v>443</v>
      </c>
      <c r="FF1040">
        <v>0</v>
      </c>
      <c r="FG1040">
        <v>0</v>
      </c>
      <c r="FH1040">
        <v>0</v>
      </c>
      <c r="FI1040">
        <v>0</v>
      </c>
      <c r="FJ1040">
        <v>0</v>
      </c>
      <c r="FK1040">
        <v>0</v>
      </c>
      <c r="FL1040">
        <v>0</v>
      </c>
      <c r="FM1040">
        <v>0</v>
      </c>
      <c r="FN1040">
        <v>0</v>
      </c>
      <c r="FO1040">
        <v>0</v>
      </c>
      <c r="FP1040">
        <v>0</v>
      </c>
    </row>
    <row r="1041" spans="1:172" x14ac:dyDescent="0.2">
      <c r="A1041">
        <v>13447</v>
      </c>
      <c r="B1041" t="s">
        <v>1038</v>
      </c>
      <c r="C1041" t="s">
        <v>69</v>
      </c>
      <c r="D1041" t="s">
        <v>625</v>
      </c>
      <c r="E1041">
        <v>2010</v>
      </c>
      <c r="F1041">
        <v>10</v>
      </c>
      <c r="G1041" t="s">
        <v>785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v>0</v>
      </c>
      <c r="BH1041">
        <v>0</v>
      </c>
      <c r="BI1041">
        <v>0</v>
      </c>
      <c r="BJ1041">
        <v>0</v>
      </c>
      <c r="BK1041">
        <v>0</v>
      </c>
      <c r="BL1041">
        <v>0</v>
      </c>
      <c r="BM1041">
        <v>0</v>
      </c>
      <c r="BN1041">
        <v>0</v>
      </c>
      <c r="BO1041">
        <v>0</v>
      </c>
      <c r="BP1041">
        <v>0</v>
      </c>
      <c r="BQ1041">
        <v>0</v>
      </c>
      <c r="BR1041">
        <v>0</v>
      </c>
      <c r="BS1041">
        <v>0</v>
      </c>
      <c r="BT1041">
        <v>0</v>
      </c>
      <c r="BU1041">
        <v>0</v>
      </c>
      <c r="BV1041">
        <v>0</v>
      </c>
      <c r="BW1041">
        <v>0</v>
      </c>
      <c r="BX1041">
        <v>0</v>
      </c>
      <c r="BY1041">
        <v>0</v>
      </c>
      <c r="BZ1041">
        <v>0</v>
      </c>
      <c r="CA1041">
        <v>0</v>
      </c>
      <c r="CB1041">
        <v>0</v>
      </c>
      <c r="CC1041">
        <v>0</v>
      </c>
      <c r="CD1041">
        <v>0</v>
      </c>
      <c r="CE1041">
        <v>0</v>
      </c>
      <c r="CF1041">
        <v>0</v>
      </c>
      <c r="CG1041">
        <v>0</v>
      </c>
      <c r="CH1041">
        <v>0</v>
      </c>
      <c r="CI1041">
        <v>0</v>
      </c>
      <c r="CJ1041">
        <v>7.5</v>
      </c>
      <c r="CK1041">
        <v>0</v>
      </c>
      <c r="CL1041">
        <v>0</v>
      </c>
      <c r="CM1041">
        <v>0</v>
      </c>
      <c r="CN1041">
        <v>0</v>
      </c>
      <c r="CO1041">
        <v>0</v>
      </c>
      <c r="CP1041">
        <v>0</v>
      </c>
      <c r="CQ1041">
        <v>0</v>
      </c>
      <c r="CR1041">
        <v>0</v>
      </c>
      <c r="CS1041">
        <v>0</v>
      </c>
      <c r="CT1041">
        <v>0</v>
      </c>
      <c r="CU1041">
        <v>0</v>
      </c>
      <c r="CV1041">
        <v>0</v>
      </c>
      <c r="CW1041">
        <v>0</v>
      </c>
      <c r="CX1041">
        <v>0</v>
      </c>
      <c r="CY1041">
        <v>0</v>
      </c>
      <c r="CZ1041">
        <v>0</v>
      </c>
      <c r="DA1041">
        <v>0</v>
      </c>
      <c r="DB1041">
        <v>0</v>
      </c>
      <c r="DC1041">
        <v>0</v>
      </c>
      <c r="DD1041">
        <v>0</v>
      </c>
      <c r="DE1041">
        <v>0</v>
      </c>
      <c r="DF1041">
        <v>0</v>
      </c>
      <c r="DG1041">
        <v>0</v>
      </c>
      <c r="DH1041">
        <v>0</v>
      </c>
      <c r="DI1041">
        <v>0</v>
      </c>
      <c r="DJ1041">
        <v>0</v>
      </c>
      <c r="DK1041">
        <v>0</v>
      </c>
      <c r="DL1041">
        <v>0</v>
      </c>
      <c r="DM1041">
        <v>0</v>
      </c>
      <c r="DN1041">
        <v>0</v>
      </c>
      <c r="DO1041">
        <v>0</v>
      </c>
      <c r="DP1041">
        <v>0</v>
      </c>
      <c r="DQ1041">
        <v>0</v>
      </c>
      <c r="DR1041">
        <v>0</v>
      </c>
      <c r="DS1041">
        <v>0</v>
      </c>
      <c r="DT1041">
        <v>0</v>
      </c>
      <c r="DU1041">
        <v>0</v>
      </c>
      <c r="DV1041">
        <v>0</v>
      </c>
      <c r="DW1041">
        <v>0</v>
      </c>
      <c r="DX1041">
        <v>0</v>
      </c>
      <c r="DY1041">
        <v>0</v>
      </c>
      <c r="DZ1041">
        <v>0</v>
      </c>
      <c r="EA1041">
        <v>0</v>
      </c>
      <c r="EB1041">
        <v>0</v>
      </c>
      <c r="EC1041">
        <v>0</v>
      </c>
      <c r="ED1041">
        <v>0</v>
      </c>
      <c r="EE1041">
        <v>0</v>
      </c>
      <c r="EF1041">
        <v>0</v>
      </c>
      <c r="EG1041">
        <v>0</v>
      </c>
      <c r="EH1041">
        <v>0</v>
      </c>
      <c r="EI1041">
        <v>0</v>
      </c>
      <c r="EJ1041">
        <v>0</v>
      </c>
      <c r="EK1041">
        <v>0</v>
      </c>
      <c r="EL1041">
        <v>0</v>
      </c>
      <c r="EM1041">
        <v>0</v>
      </c>
      <c r="EN1041">
        <v>0</v>
      </c>
      <c r="EO1041">
        <v>0</v>
      </c>
      <c r="EP1041">
        <v>0</v>
      </c>
      <c r="EQ1041">
        <v>0</v>
      </c>
      <c r="ER1041">
        <v>0</v>
      </c>
      <c r="ES1041">
        <v>0</v>
      </c>
      <c r="ET1041">
        <v>0</v>
      </c>
      <c r="EU1041">
        <v>0</v>
      </c>
      <c r="EV1041">
        <v>0</v>
      </c>
      <c r="EW1041">
        <v>0</v>
      </c>
      <c r="EX1041">
        <v>0</v>
      </c>
      <c r="EY1041">
        <v>0</v>
      </c>
      <c r="EZ1041">
        <v>0</v>
      </c>
      <c r="FA1041">
        <v>0</v>
      </c>
      <c r="FB1041">
        <v>0</v>
      </c>
      <c r="FC1041">
        <v>0</v>
      </c>
      <c r="FD1041">
        <v>0</v>
      </c>
      <c r="FE1041">
        <v>0</v>
      </c>
      <c r="FF1041">
        <v>0</v>
      </c>
      <c r="FG1041">
        <v>0</v>
      </c>
      <c r="FH1041">
        <v>68</v>
      </c>
      <c r="FI1041">
        <v>0</v>
      </c>
      <c r="FJ1041">
        <v>58</v>
      </c>
      <c r="FK1041">
        <v>0</v>
      </c>
      <c r="FL1041">
        <v>36</v>
      </c>
      <c r="FM1041">
        <v>0</v>
      </c>
      <c r="FN1041">
        <v>17</v>
      </c>
      <c r="FO1041">
        <v>0</v>
      </c>
      <c r="FP1041">
        <v>8</v>
      </c>
    </row>
    <row r="1042" spans="1:172" x14ac:dyDescent="0.2">
      <c r="A1042">
        <v>13522</v>
      </c>
      <c r="B1042" t="s">
        <v>1181</v>
      </c>
      <c r="C1042" t="s">
        <v>74</v>
      </c>
      <c r="D1042" t="s">
        <v>624</v>
      </c>
      <c r="E1042">
        <v>2011</v>
      </c>
      <c r="F1042">
        <v>9</v>
      </c>
      <c r="G1042" t="s">
        <v>784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5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v>0</v>
      </c>
      <c r="BH1042">
        <v>0</v>
      </c>
      <c r="BI1042">
        <v>0</v>
      </c>
      <c r="BJ1042">
        <v>0</v>
      </c>
      <c r="BK1042">
        <v>0</v>
      </c>
      <c r="BL1042">
        <v>0</v>
      </c>
      <c r="BM1042">
        <v>0</v>
      </c>
      <c r="BN1042">
        <v>0</v>
      </c>
      <c r="BO1042">
        <v>0</v>
      </c>
      <c r="BP1042">
        <v>0</v>
      </c>
      <c r="BQ1042">
        <v>0</v>
      </c>
      <c r="BR1042">
        <v>0</v>
      </c>
      <c r="BS1042">
        <v>0</v>
      </c>
      <c r="BT1042">
        <v>0</v>
      </c>
      <c r="BU1042">
        <v>0</v>
      </c>
      <c r="BV1042">
        <v>0</v>
      </c>
      <c r="BW1042">
        <v>0</v>
      </c>
      <c r="BX1042">
        <v>0</v>
      </c>
      <c r="BY1042">
        <v>0</v>
      </c>
      <c r="BZ1042">
        <v>0</v>
      </c>
      <c r="CA1042">
        <v>0</v>
      </c>
      <c r="CB1042">
        <v>0</v>
      </c>
      <c r="CC1042">
        <v>0</v>
      </c>
      <c r="CD1042">
        <v>0</v>
      </c>
      <c r="CE1042">
        <v>0</v>
      </c>
      <c r="CF1042">
        <v>0</v>
      </c>
      <c r="CG1042">
        <v>0</v>
      </c>
      <c r="CH1042">
        <v>0</v>
      </c>
      <c r="CI1042">
        <v>0</v>
      </c>
      <c r="CJ1042">
        <v>0</v>
      </c>
      <c r="CK1042">
        <v>0</v>
      </c>
      <c r="CL1042">
        <v>0</v>
      </c>
      <c r="CM1042">
        <v>0</v>
      </c>
      <c r="CN1042">
        <v>0</v>
      </c>
      <c r="CO1042">
        <v>0</v>
      </c>
      <c r="CP1042">
        <v>0</v>
      </c>
      <c r="CQ1042">
        <v>0</v>
      </c>
      <c r="CR1042">
        <v>0</v>
      </c>
      <c r="CS1042">
        <v>0</v>
      </c>
      <c r="CT1042">
        <v>0</v>
      </c>
      <c r="CU1042">
        <v>0</v>
      </c>
      <c r="CV1042">
        <v>0</v>
      </c>
      <c r="CW1042">
        <v>0</v>
      </c>
      <c r="CX1042">
        <v>0</v>
      </c>
      <c r="CY1042">
        <v>0</v>
      </c>
      <c r="CZ1042">
        <v>0</v>
      </c>
      <c r="DA1042">
        <v>0</v>
      </c>
      <c r="DB1042">
        <v>0</v>
      </c>
      <c r="DC1042">
        <v>0</v>
      </c>
      <c r="DD1042">
        <v>0</v>
      </c>
      <c r="DE1042">
        <v>0</v>
      </c>
      <c r="DF1042">
        <v>0</v>
      </c>
      <c r="DG1042">
        <v>0</v>
      </c>
      <c r="DH1042">
        <v>0</v>
      </c>
      <c r="DI1042">
        <v>0</v>
      </c>
      <c r="DJ1042">
        <v>0</v>
      </c>
      <c r="DK1042">
        <v>0</v>
      </c>
      <c r="DL1042">
        <v>0</v>
      </c>
      <c r="DM1042">
        <v>0</v>
      </c>
      <c r="DN1042">
        <v>0</v>
      </c>
      <c r="DO1042">
        <v>0</v>
      </c>
      <c r="DP1042">
        <v>0</v>
      </c>
      <c r="DQ1042">
        <v>0</v>
      </c>
      <c r="DR1042">
        <v>0</v>
      </c>
      <c r="DS1042">
        <v>0</v>
      </c>
      <c r="DT1042">
        <v>0</v>
      </c>
      <c r="DU1042">
        <v>0</v>
      </c>
      <c r="DV1042">
        <v>0</v>
      </c>
      <c r="DW1042">
        <v>0</v>
      </c>
      <c r="DX1042">
        <v>0</v>
      </c>
      <c r="DY1042">
        <v>0</v>
      </c>
      <c r="DZ1042">
        <v>0</v>
      </c>
      <c r="EA1042">
        <v>0</v>
      </c>
      <c r="EB1042">
        <v>0</v>
      </c>
      <c r="EC1042">
        <v>0</v>
      </c>
      <c r="ED1042">
        <v>0</v>
      </c>
      <c r="EE1042">
        <v>0</v>
      </c>
      <c r="EF1042">
        <v>0</v>
      </c>
      <c r="EG1042">
        <v>0</v>
      </c>
      <c r="EH1042">
        <v>0</v>
      </c>
      <c r="EI1042">
        <v>0</v>
      </c>
      <c r="EJ1042">
        <v>0</v>
      </c>
      <c r="EK1042">
        <v>0</v>
      </c>
      <c r="EL1042">
        <v>0</v>
      </c>
      <c r="EM1042">
        <v>0</v>
      </c>
      <c r="EN1042">
        <v>0</v>
      </c>
      <c r="EO1042">
        <v>0</v>
      </c>
      <c r="EP1042">
        <v>0</v>
      </c>
      <c r="EQ1042">
        <v>0</v>
      </c>
      <c r="ER1042">
        <v>0</v>
      </c>
      <c r="ES1042">
        <v>0</v>
      </c>
      <c r="ET1042">
        <v>0</v>
      </c>
      <c r="EU1042">
        <v>0</v>
      </c>
      <c r="EV1042">
        <v>0</v>
      </c>
      <c r="EW1042">
        <v>0</v>
      </c>
      <c r="EX1042">
        <v>0</v>
      </c>
      <c r="EY1042">
        <v>0</v>
      </c>
      <c r="EZ1042">
        <v>0</v>
      </c>
      <c r="FA1042">
        <v>0</v>
      </c>
      <c r="FB1042">
        <v>0</v>
      </c>
      <c r="FC1042">
        <v>0</v>
      </c>
      <c r="FD1042">
        <v>0</v>
      </c>
      <c r="FE1042">
        <v>0</v>
      </c>
      <c r="FF1042">
        <v>0</v>
      </c>
      <c r="FG1042">
        <v>298</v>
      </c>
      <c r="FH1042">
        <v>0</v>
      </c>
      <c r="FI1042">
        <v>238</v>
      </c>
      <c r="FJ1042">
        <v>0</v>
      </c>
      <c r="FK1042">
        <v>134</v>
      </c>
      <c r="FL1042">
        <v>0</v>
      </c>
      <c r="FM1042">
        <v>70</v>
      </c>
      <c r="FN1042">
        <v>0</v>
      </c>
      <c r="FO1042">
        <v>24</v>
      </c>
      <c r="FP1042">
        <v>0</v>
      </c>
    </row>
    <row r="1043" spans="1:172" x14ac:dyDescent="0.2">
      <c r="A1043">
        <v>13567</v>
      </c>
      <c r="B1043" t="s">
        <v>1176</v>
      </c>
      <c r="C1043" t="s">
        <v>56</v>
      </c>
      <c r="D1043" t="s">
        <v>624</v>
      </c>
      <c r="E1043">
        <v>2010</v>
      </c>
      <c r="F1043">
        <v>10</v>
      </c>
      <c r="G1043" t="s">
        <v>785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7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v>0</v>
      </c>
      <c r="BH1043">
        <v>0</v>
      </c>
      <c r="BI1043">
        <v>0</v>
      </c>
      <c r="BJ1043">
        <v>0</v>
      </c>
      <c r="BK1043">
        <v>0</v>
      </c>
      <c r="BL1043">
        <v>0</v>
      </c>
      <c r="BM1043">
        <v>0</v>
      </c>
      <c r="BN1043">
        <v>0</v>
      </c>
      <c r="BO1043">
        <v>0</v>
      </c>
      <c r="BP1043">
        <v>0</v>
      </c>
      <c r="BQ1043">
        <v>0</v>
      </c>
      <c r="BR1043">
        <v>0</v>
      </c>
      <c r="BS1043">
        <v>0</v>
      </c>
      <c r="BT1043">
        <v>0</v>
      </c>
      <c r="BU1043">
        <v>0</v>
      </c>
      <c r="BV1043">
        <v>0</v>
      </c>
      <c r="BW1043">
        <v>0</v>
      </c>
      <c r="BX1043">
        <v>0</v>
      </c>
      <c r="BY1043">
        <v>0</v>
      </c>
      <c r="BZ1043">
        <v>0</v>
      </c>
      <c r="CA1043">
        <v>0</v>
      </c>
      <c r="CB1043">
        <v>0</v>
      </c>
      <c r="CC1043">
        <v>0</v>
      </c>
      <c r="CD1043">
        <v>0</v>
      </c>
      <c r="CE1043">
        <v>0</v>
      </c>
      <c r="CF1043">
        <v>0</v>
      </c>
      <c r="CG1043">
        <v>0</v>
      </c>
      <c r="CH1043">
        <v>0</v>
      </c>
      <c r="CI1043">
        <v>0</v>
      </c>
      <c r="CJ1043">
        <v>0</v>
      </c>
      <c r="CK1043">
        <v>0</v>
      </c>
      <c r="CL1043">
        <v>0</v>
      </c>
      <c r="CM1043">
        <v>0</v>
      </c>
      <c r="CN1043">
        <v>0</v>
      </c>
      <c r="CO1043">
        <v>0</v>
      </c>
      <c r="CP1043">
        <v>0</v>
      </c>
      <c r="CQ1043">
        <v>0</v>
      </c>
      <c r="CR1043">
        <v>0</v>
      </c>
      <c r="CS1043">
        <v>0</v>
      </c>
      <c r="CT1043">
        <v>0</v>
      </c>
      <c r="CU1043">
        <v>0</v>
      </c>
      <c r="CV1043">
        <v>0</v>
      </c>
      <c r="CW1043">
        <v>0</v>
      </c>
      <c r="CX1043">
        <v>0</v>
      </c>
      <c r="CY1043">
        <v>0</v>
      </c>
      <c r="CZ1043">
        <v>0</v>
      </c>
      <c r="DA1043">
        <v>0</v>
      </c>
      <c r="DB1043">
        <v>0</v>
      </c>
      <c r="DC1043">
        <v>0</v>
      </c>
      <c r="DD1043">
        <v>0</v>
      </c>
      <c r="DE1043">
        <v>0</v>
      </c>
      <c r="DF1043">
        <v>0</v>
      </c>
      <c r="DG1043">
        <v>0</v>
      </c>
      <c r="DH1043">
        <v>0</v>
      </c>
      <c r="DI1043">
        <v>0</v>
      </c>
      <c r="DJ1043">
        <v>0</v>
      </c>
      <c r="DK1043">
        <v>0</v>
      </c>
      <c r="DL1043">
        <v>0</v>
      </c>
      <c r="DM1043">
        <v>0</v>
      </c>
      <c r="DN1043">
        <v>0</v>
      </c>
      <c r="DO1043">
        <v>0</v>
      </c>
      <c r="DP1043">
        <v>0</v>
      </c>
      <c r="DQ1043">
        <v>0</v>
      </c>
      <c r="DR1043">
        <v>0</v>
      </c>
      <c r="DS1043">
        <v>0</v>
      </c>
      <c r="DT1043">
        <v>0</v>
      </c>
      <c r="DU1043">
        <v>0</v>
      </c>
      <c r="DV1043">
        <v>0</v>
      </c>
      <c r="DW1043">
        <v>0</v>
      </c>
      <c r="DX1043">
        <v>0</v>
      </c>
      <c r="DY1043">
        <v>0</v>
      </c>
      <c r="DZ1043">
        <v>0</v>
      </c>
      <c r="EA1043">
        <v>0</v>
      </c>
      <c r="EB1043">
        <v>0</v>
      </c>
      <c r="EC1043">
        <v>0</v>
      </c>
      <c r="ED1043">
        <v>0</v>
      </c>
      <c r="EE1043">
        <v>0</v>
      </c>
      <c r="EF1043">
        <v>0</v>
      </c>
      <c r="EG1043">
        <v>0</v>
      </c>
      <c r="EH1043">
        <v>0</v>
      </c>
      <c r="EI1043">
        <v>0</v>
      </c>
      <c r="EJ1043">
        <v>0</v>
      </c>
      <c r="EK1043">
        <v>0</v>
      </c>
      <c r="EL1043">
        <v>0</v>
      </c>
      <c r="EM1043">
        <v>0</v>
      </c>
      <c r="EN1043">
        <v>0</v>
      </c>
      <c r="EO1043">
        <v>0</v>
      </c>
      <c r="EP1043">
        <v>0</v>
      </c>
      <c r="EQ1043">
        <v>0</v>
      </c>
      <c r="ER1043">
        <v>0</v>
      </c>
      <c r="ES1043">
        <v>0</v>
      </c>
      <c r="ET1043">
        <v>0</v>
      </c>
      <c r="EU1043">
        <v>0</v>
      </c>
      <c r="EV1043">
        <v>0</v>
      </c>
      <c r="EW1043">
        <v>0</v>
      </c>
      <c r="EX1043">
        <v>0</v>
      </c>
      <c r="EY1043">
        <v>0</v>
      </c>
      <c r="EZ1043">
        <v>0</v>
      </c>
      <c r="FA1043">
        <v>0</v>
      </c>
      <c r="FB1043">
        <v>0</v>
      </c>
      <c r="FC1043">
        <v>0</v>
      </c>
      <c r="FD1043">
        <v>0</v>
      </c>
      <c r="FE1043">
        <v>0</v>
      </c>
      <c r="FF1043">
        <v>0</v>
      </c>
      <c r="FG1043">
        <v>274</v>
      </c>
      <c r="FH1043">
        <v>0</v>
      </c>
      <c r="FI1043">
        <v>215</v>
      </c>
      <c r="FJ1043">
        <v>0</v>
      </c>
      <c r="FK1043">
        <v>121</v>
      </c>
      <c r="FL1043">
        <v>0</v>
      </c>
      <c r="FM1043">
        <v>64</v>
      </c>
      <c r="FN1043">
        <v>0</v>
      </c>
      <c r="FO1043">
        <v>21</v>
      </c>
      <c r="FP1043">
        <v>0</v>
      </c>
    </row>
    <row r="1044" spans="1:172" x14ac:dyDescent="0.2">
      <c r="A1044">
        <v>13678</v>
      </c>
      <c r="B1044" t="s">
        <v>1263</v>
      </c>
      <c r="C1044" t="s">
        <v>87</v>
      </c>
      <c r="D1044" t="s">
        <v>625</v>
      </c>
      <c r="E1044">
        <v>2002</v>
      </c>
      <c r="F1044">
        <v>18</v>
      </c>
      <c r="G1044" t="s">
        <v>777</v>
      </c>
      <c r="H1044">
        <v>0</v>
      </c>
      <c r="I1044">
        <v>0</v>
      </c>
      <c r="J1044">
        <v>105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v>0</v>
      </c>
      <c r="BH1044">
        <v>0</v>
      </c>
      <c r="BI1044">
        <v>0</v>
      </c>
      <c r="BJ1044">
        <v>0</v>
      </c>
      <c r="BK1044">
        <v>0</v>
      </c>
      <c r="BL1044">
        <v>0</v>
      </c>
      <c r="BM1044">
        <v>0</v>
      </c>
      <c r="BN1044">
        <v>0</v>
      </c>
      <c r="BO1044">
        <v>0</v>
      </c>
      <c r="BP1044">
        <v>0</v>
      </c>
      <c r="BQ1044">
        <v>0</v>
      </c>
      <c r="BR1044">
        <v>0</v>
      </c>
      <c r="BS1044">
        <v>0</v>
      </c>
      <c r="BT1044">
        <v>0</v>
      </c>
      <c r="BU1044">
        <v>0</v>
      </c>
      <c r="BV1044">
        <v>0</v>
      </c>
      <c r="BW1044">
        <v>0</v>
      </c>
      <c r="BX1044">
        <v>0</v>
      </c>
      <c r="BY1044">
        <v>0</v>
      </c>
      <c r="BZ1044">
        <v>0</v>
      </c>
      <c r="CA1044">
        <v>0</v>
      </c>
      <c r="CB1044">
        <v>0</v>
      </c>
      <c r="CC1044">
        <v>0</v>
      </c>
      <c r="CD1044">
        <v>0</v>
      </c>
      <c r="CE1044">
        <v>0</v>
      </c>
      <c r="CF1044">
        <v>0</v>
      </c>
      <c r="CG1044">
        <v>0</v>
      </c>
      <c r="CH1044">
        <v>0</v>
      </c>
      <c r="CI1044">
        <v>0</v>
      </c>
      <c r="CJ1044">
        <v>0</v>
      </c>
      <c r="CK1044">
        <v>0</v>
      </c>
      <c r="CL1044">
        <v>0</v>
      </c>
      <c r="CM1044">
        <v>0</v>
      </c>
      <c r="CN1044">
        <v>0</v>
      </c>
      <c r="CO1044">
        <v>0</v>
      </c>
      <c r="CP1044">
        <v>0</v>
      </c>
      <c r="CQ1044">
        <v>0</v>
      </c>
      <c r="CR1044">
        <v>0</v>
      </c>
      <c r="CS1044">
        <v>0</v>
      </c>
      <c r="CT1044">
        <v>0</v>
      </c>
      <c r="CU1044">
        <v>0</v>
      </c>
      <c r="CV1044">
        <v>0</v>
      </c>
      <c r="CW1044">
        <v>0</v>
      </c>
      <c r="CX1044">
        <v>0</v>
      </c>
      <c r="CY1044">
        <v>0</v>
      </c>
      <c r="CZ1044">
        <v>0</v>
      </c>
      <c r="DA1044">
        <v>0</v>
      </c>
      <c r="DB1044">
        <v>0</v>
      </c>
      <c r="DC1044">
        <v>0</v>
      </c>
      <c r="DD1044">
        <v>0</v>
      </c>
      <c r="DE1044">
        <v>0</v>
      </c>
      <c r="DF1044">
        <v>0</v>
      </c>
      <c r="DG1044">
        <v>0</v>
      </c>
      <c r="DH1044">
        <v>0</v>
      </c>
      <c r="DI1044">
        <v>0</v>
      </c>
      <c r="DJ1044">
        <v>0</v>
      </c>
      <c r="DK1044">
        <v>0</v>
      </c>
      <c r="DL1044">
        <v>0</v>
      </c>
      <c r="DM1044">
        <v>0</v>
      </c>
      <c r="DN1044">
        <v>0</v>
      </c>
      <c r="DO1044">
        <v>0</v>
      </c>
      <c r="DP1044">
        <v>0</v>
      </c>
      <c r="DQ1044">
        <v>0</v>
      </c>
      <c r="DR1044">
        <v>0</v>
      </c>
      <c r="DS1044">
        <v>0</v>
      </c>
      <c r="DT1044">
        <v>0</v>
      </c>
      <c r="DU1044">
        <v>0</v>
      </c>
      <c r="DV1044">
        <v>0</v>
      </c>
      <c r="DW1044">
        <v>0</v>
      </c>
      <c r="DX1044">
        <v>0</v>
      </c>
      <c r="DY1044">
        <v>0</v>
      </c>
      <c r="DZ1044">
        <v>0</v>
      </c>
      <c r="EA1044">
        <v>0</v>
      </c>
      <c r="EB1044">
        <v>0</v>
      </c>
      <c r="EC1044">
        <v>0</v>
      </c>
      <c r="ED1044">
        <v>0</v>
      </c>
      <c r="EE1044">
        <v>0</v>
      </c>
      <c r="EF1044">
        <v>0</v>
      </c>
      <c r="EG1044">
        <v>0</v>
      </c>
      <c r="EH1044">
        <v>0</v>
      </c>
      <c r="EI1044">
        <v>0</v>
      </c>
      <c r="EJ1044">
        <v>0</v>
      </c>
      <c r="EK1044">
        <v>0</v>
      </c>
      <c r="EL1044">
        <v>0</v>
      </c>
      <c r="EM1044">
        <v>0</v>
      </c>
      <c r="EN1044">
        <v>0</v>
      </c>
      <c r="EO1044">
        <v>0</v>
      </c>
      <c r="EP1044">
        <v>0</v>
      </c>
      <c r="EQ1044">
        <v>0</v>
      </c>
      <c r="ER1044">
        <v>0</v>
      </c>
      <c r="ES1044">
        <v>0</v>
      </c>
      <c r="ET1044">
        <v>0</v>
      </c>
      <c r="EU1044">
        <v>0</v>
      </c>
      <c r="EV1044">
        <v>0</v>
      </c>
      <c r="EW1044">
        <v>0</v>
      </c>
      <c r="EX1044">
        <v>0</v>
      </c>
      <c r="EY1044">
        <v>0</v>
      </c>
      <c r="EZ1044">
        <v>0</v>
      </c>
      <c r="FA1044">
        <v>0</v>
      </c>
      <c r="FB1044">
        <v>0</v>
      </c>
      <c r="FC1044">
        <v>0</v>
      </c>
      <c r="FD1044">
        <v>0</v>
      </c>
      <c r="FE1044">
        <v>0</v>
      </c>
      <c r="FF1044">
        <v>130</v>
      </c>
      <c r="FG1044">
        <v>0</v>
      </c>
      <c r="FH1044">
        <v>0</v>
      </c>
      <c r="FI1044">
        <v>0</v>
      </c>
      <c r="FJ1044">
        <v>0</v>
      </c>
      <c r="FK1044">
        <v>0</v>
      </c>
      <c r="FL1044">
        <v>0</v>
      </c>
      <c r="FM1044">
        <v>0</v>
      </c>
      <c r="FN1044">
        <v>0</v>
      </c>
      <c r="FO1044">
        <v>0</v>
      </c>
      <c r="FP1044">
        <v>0</v>
      </c>
    </row>
    <row r="1045" spans="1:172" x14ac:dyDescent="0.2">
      <c r="A1045">
        <v>13711</v>
      </c>
      <c r="B1045" t="s">
        <v>1177</v>
      </c>
      <c r="C1045" t="s">
        <v>66</v>
      </c>
      <c r="D1045" t="s">
        <v>624</v>
      </c>
      <c r="E1045">
        <v>2011</v>
      </c>
      <c r="F1045">
        <v>9</v>
      </c>
      <c r="G1045" t="s">
        <v>784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7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v>0</v>
      </c>
      <c r="BH1045">
        <v>0</v>
      </c>
      <c r="BI1045">
        <v>0</v>
      </c>
      <c r="BJ1045">
        <v>0</v>
      </c>
      <c r="BK1045">
        <v>0</v>
      </c>
      <c r="BL1045">
        <v>0</v>
      </c>
      <c r="BM1045">
        <v>0</v>
      </c>
      <c r="BN1045">
        <v>0</v>
      </c>
      <c r="BO1045">
        <v>0</v>
      </c>
      <c r="BP1045">
        <v>0</v>
      </c>
      <c r="BQ1045">
        <v>0</v>
      </c>
      <c r="BR1045">
        <v>0</v>
      </c>
      <c r="BS1045">
        <v>0</v>
      </c>
      <c r="BT1045">
        <v>0</v>
      </c>
      <c r="BU1045">
        <v>0</v>
      </c>
      <c r="BV1045">
        <v>0</v>
      </c>
      <c r="BW1045">
        <v>0</v>
      </c>
      <c r="BX1045">
        <v>0</v>
      </c>
      <c r="BY1045">
        <v>0</v>
      </c>
      <c r="BZ1045">
        <v>0</v>
      </c>
      <c r="CA1045">
        <v>0</v>
      </c>
      <c r="CB1045">
        <v>0</v>
      </c>
      <c r="CC1045">
        <v>0</v>
      </c>
      <c r="CD1045">
        <v>0</v>
      </c>
      <c r="CE1045">
        <v>0</v>
      </c>
      <c r="CF1045">
        <v>0</v>
      </c>
      <c r="CG1045">
        <v>0</v>
      </c>
      <c r="CH1045">
        <v>0</v>
      </c>
      <c r="CI1045">
        <v>0</v>
      </c>
      <c r="CJ1045">
        <v>0</v>
      </c>
      <c r="CK1045">
        <v>0</v>
      </c>
      <c r="CL1045">
        <v>0</v>
      </c>
      <c r="CM1045">
        <v>0</v>
      </c>
      <c r="CN1045">
        <v>0</v>
      </c>
      <c r="CO1045">
        <v>0</v>
      </c>
      <c r="CP1045">
        <v>0</v>
      </c>
      <c r="CQ1045">
        <v>0</v>
      </c>
      <c r="CR1045">
        <v>0</v>
      </c>
      <c r="CS1045">
        <v>0</v>
      </c>
      <c r="CT1045">
        <v>0</v>
      </c>
      <c r="CU1045">
        <v>0</v>
      </c>
      <c r="CV1045">
        <v>0</v>
      </c>
      <c r="CW1045">
        <v>0</v>
      </c>
      <c r="CX1045">
        <v>0</v>
      </c>
      <c r="CY1045">
        <v>0</v>
      </c>
      <c r="CZ1045">
        <v>0</v>
      </c>
      <c r="DA1045">
        <v>0</v>
      </c>
      <c r="DB1045">
        <v>0</v>
      </c>
      <c r="DC1045">
        <v>0</v>
      </c>
      <c r="DD1045">
        <v>0</v>
      </c>
      <c r="DE1045">
        <v>0</v>
      </c>
      <c r="DF1045">
        <v>0</v>
      </c>
      <c r="DG1045">
        <v>0</v>
      </c>
      <c r="DH1045">
        <v>0</v>
      </c>
      <c r="DI1045">
        <v>0</v>
      </c>
      <c r="DJ1045">
        <v>0</v>
      </c>
      <c r="DK1045">
        <v>0</v>
      </c>
      <c r="DL1045">
        <v>0</v>
      </c>
      <c r="DM1045">
        <v>0</v>
      </c>
      <c r="DN1045">
        <v>0</v>
      </c>
      <c r="DO1045">
        <v>0</v>
      </c>
      <c r="DP1045">
        <v>0</v>
      </c>
      <c r="DQ1045">
        <v>0</v>
      </c>
      <c r="DR1045">
        <v>0</v>
      </c>
      <c r="DS1045">
        <v>0</v>
      </c>
      <c r="DT1045">
        <v>0</v>
      </c>
      <c r="DU1045">
        <v>0</v>
      </c>
      <c r="DV1045">
        <v>0</v>
      </c>
      <c r="DW1045">
        <v>0</v>
      </c>
      <c r="DX1045">
        <v>0</v>
      </c>
      <c r="DY1045">
        <v>0</v>
      </c>
      <c r="DZ1045">
        <v>0</v>
      </c>
      <c r="EA1045">
        <v>0</v>
      </c>
      <c r="EB1045">
        <v>0</v>
      </c>
      <c r="EC1045">
        <v>0</v>
      </c>
      <c r="ED1045">
        <v>0</v>
      </c>
      <c r="EE1045">
        <v>0</v>
      </c>
      <c r="EF1045">
        <v>0</v>
      </c>
      <c r="EG1045">
        <v>0</v>
      </c>
      <c r="EH1045">
        <v>0</v>
      </c>
      <c r="EI1045">
        <v>0</v>
      </c>
      <c r="EJ1045">
        <v>0</v>
      </c>
      <c r="EK1045">
        <v>0</v>
      </c>
      <c r="EL1045">
        <v>0</v>
      </c>
      <c r="EM1045">
        <v>0</v>
      </c>
      <c r="EN1045">
        <v>0</v>
      </c>
      <c r="EO1045">
        <v>0</v>
      </c>
      <c r="EP1045">
        <v>0</v>
      </c>
      <c r="EQ1045">
        <v>0</v>
      </c>
      <c r="ER1045">
        <v>0</v>
      </c>
      <c r="ES1045">
        <v>0</v>
      </c>
      <c r="ET1045">
        <v>0</v>
      </c>
      <c r="EU1045">
        <v>0</v>
      </c>
      <c r="EV1045">
        <v>0</v>
      </c>
      <c r="EW1045">
        <v>0</v>
      </c>
      <c r="EX1045">
        <v>0</v>
      </c>
      <c r="EY1045">
        <v>0</v>
      </c>
      <c r="EZ1045">
        <v>0</v>
      </c>
      <c r="FA1045">
        <v>0</v>
      </c>
      <c r="FB1045">
        <v>0</v>
      </c>
      <c r="FC1045">
        <v>0</v>
      </c>
      <c r="FD1045">
        <v>0</v>
      </c>
      <c r="FE1045">
        <v>0</v>
      </c>
      <c r="FF1045">
        <v>0</v>
      </c>
      <c r="FG1045">
        <v>274</v>
      </c>
      <c r="FH1045">
        <v>0</v>
      </c>
      <c r="FI1045">
        <v>215</v>
      </c>
      <c r="FJ1045">
        <v>0</v>
      </c>
      <c r="FK1045">
        <v>121</v>
      </c>
      <c r="FL1045">
        <v>0</v>
      </c>
      <c r="FM1045">
        <v>64</v>
      </c>
      <c r="FN1045">
        <v>0</v>
      </c>
      <c r="FO1045">
        <v>21</v>
      </c>
      <c r="FP1045">
        <v>0</v>
      </c>
    </row>
    <row r="1046" spans="1:172" x14ac:dyDescent="0.2">
      <c r="A1046">
        <v>13719</v>
      </c>
      <c r="B1046" t="s">
        <v>1173</v>
      </c>
      <c r="C1046" t="s">
        <v>67</v>
      </c>
      <c r="D1046" t="s">
        <v>624</v>
      </c>
      <c r="E1046">
        <v>2007</v>
      </c>
      <c r="F1046">
        <v>13</v>
      </c>
      <c r="G1046" t="s">
        <v>781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1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v>0</v>
      </c>
      <c r="BH1046">
        <v>0</v>
      </c>
      <c r="BI1046">
        <v>0</v>
      </c>
      <c r="BJ1046">
        <v>0</v>
      </c>
      <c r="BK1046">
        <v>0</v>
      </c>
      <c r="BL1046">
        <v>0</v>
      </c>
      <c r="BM1046">
        <v>0</v>
      </c>
      <c r="BN1046">
        <v>0</v>
      </c>
      <c r="BO1046">
        <v>0</v>
      </c>
      <c r="BP1046">
        <v>0</v>
      </c>
      <c r="BQ1046">
        <v>0</v>
      </c>
      <c r="BR1046">
        <v>0</v>
      </c>
      <c r="BS1046">
        <v>0</v>
      </c>
      <c r="BT1046">
        <v>0</v>
      </c>
      <c r="BU1046">
        <v>0</v>
      </c>
      <c r="BV1046">
        <v>0</v>
      </c>
      <c r="BW1046">
        <v>0</v>
      </c>
      <c r="BX1046">
        <v>0</v>
      </c>
      <c r="BY1046">
        <v>0</v>
      </c>
      <c r="BZ1046">
        <v>0</v>
      </c>
      <c r="CA1046">
        <v>0</v>
      </c>
      <c r="CB1046">
        <v>0</v>
      </c>
      <c r="CC1046">
        <v>0</v>
      </c>
      <c r="CD1046">
        <v>0</v>
      </c>
      <c r="CE1046">
        <v>0</v>
      </c>
      <c r="CF1046">
        <v>0</v>
      </c>
      <c r="CG1046">
        <v>0</v>
      </c>
      <c r="CH1046">
        <v>0</v>
      </c>
      <c r="CI1046">
        <v>0</v>
      </c>
      <c r="CJ1046">
        <v>0</v>
      </c>
      <c r="CK1046">
        <v>0</v>
      </c>
      <c r="CL1046">
        <v>0</v>
      </c>
      <c r="CM1046">
        <v>0</v>
      </c>
      <c r="CN1046">
        <v>0</v>
      </c>
      <c r="CO1046">
        <v>0</v>
      </c>
      <c r="CP1046">
        <v>0</v>
      </c>
      <c r="CQ1046">
        <v>0</v>
      </c>
      <c r="CR1046">
        <v>0</v>
      </c>
      <c r="CS1046">
        <v>0</v>
      </c>
      <c r="CT1046">
        <v>0</v>
      </c>
      <c r="CU1046">
        <v>0</v>
      </c>
      <c r="CV1046">
        <v>0</v>
      </c>
      <c r="CW1046">
        <v>0</v>
      </c>
      <c r="CX1046">
        <v>0</v>
      </c>
      <c r="CY1046">
        <v>0</v>
      </c>
      <c r="CZ1046">
        <v>0</v>
      </c>
      <c r="DA1046">
        <v>0</v>
      </c>
      <c r="DB1046">
        <v>0</v>
      </c>
      <c r="DC1046">
        <v>0</v>
      </c>
      <c r="DD1046">
        <v>0</v>
      </c>
      <c r="DE1046">
        <v>0</v>
      </c>
      <c r="DF1046">
        <v>0</v>
      </c>
      <c r="DG1046">
        <v>0</v>
      </c>
      <c r="DH1046">
        <v>0</v>
      </c>
      <c r="DI1046">
        <v>0</v>
      </c>
      <c r="DJ1046">
        <v>0</v>
      </c>
      <c r="DK1046">
        <v>0</v>
      </c>
      <c r="DL1046">
        <v>0</v>
      </c>
      <c r="DM1046">
        <v>0</v>
      </c>
      <c r="DN1046">
        <v>0</v>
      </c>
      <c r="DO1046">
        <v>0</v>
      </c>
      <c r="DP1046">
        <v>0</v>
      </c>
      <c r="DQ1046">
        <v>0</v>
      </c>
      <c r="DR1046">
        <v>0</v>
      </c>
      <c r="DS1046">
        <v>0</v>
      </c>
      <c r="DT1046">
        <v>0</v>
      </c>
      <c r="DU1046">
        <v>0</v>
      </c>
      <c r="DV1046">
        <v>0</v>
      </c>
      <c r="DW1046">
        <v>0</v>
      </c>
      <c r="DX1046">
        <v>0</v>
      </c>
      <c r="DY1046">
        <v>0</v>
      </c>
      <c r="DZ1046">
        <v>0</v>
      </c>
      <c r="EA1046">
        <v>0</v>
      </c>
      <c r="EB1046">
        <v>0</v>
      </c>
      <c r="EC1046">
        <v>0</v>
      </c>
      <c r="ED1046">
        <v>0</v>
      </c>
      <c r="EE1046">
        <v>0</v>
      </c>
      <c r="EF1046">
        <v>0</v>
      </c>
      <c r="EG1046">
        <v>0</v>
      </c>
      <c r="EH1046">
        <v>0</v>
      </c>
      <c r="EI1046">
        <v>0</v>
      </c>
      <c r="EJ1046">
        <v>0</v>
      </c>
      <c r="EK1046">
        <v>0</v>
      </c>
      <c r="EL1046">
        <v>0</v>
      </c>
      <c r="EM1046">
        <v>0</v>
      </c>
      <c r="EN1046">
        <v>0</v>
      </c>
      <c r="EO1046">
        <v>0</v>
      </c>
      <c r="EP1046">
        <v>0</v>
      </c>
      <c r="EQ1046">
        <v>0</v>
      </c>
      <c r="ER1046">
        <v>0</v>
      </c>
      <c r="ES1046">
        <v>0</v>
      </c>
      <c r="ET1046">
        <v>0</v>
      </c>
      <c r="EU1046">
        <v>0</v>
      </c>
      <c r="EV1046">
        <v>0</v>
      </c>
      <c r="EW1046">
        <v>0</v>
      </c>
      <c r="EX1046">
        <v>0</v>
      </c>
      <c r="EY1046">
        <v>0</v>
      </c>
      <c r="EZ1046">
        <v>0</v>
      </c>
      <c r="FA1046">
        <v>0</v>
      </c>
      <c r="FB1046">
        <v>0</v>
      </c>
      <c r="FC1046">
        <v>0</v>
      </c>
      <c r="FD1046">
        <v>0</v>
      </c>
      <c r="FE1046">
        <v>0</v>
      </c>
      <c r="FF1046">
        <v>0</v>
      </c>
      <c r="FG1046">
        <v>373</v>
      </c>
      <c r="FH1046">
        <v>0</v>
      </c>
      <c r="FI1046">
        <v>309</v>
      </c>
      <c r="FJ1046">
        <v>0</v>
      </c>
      <c r="FK1046">
        <v>185</v>
      </c>
      <c r="FL1046">
        <v>0</v>
      </c>
      <c r="FM1046">
        <v>0</v>
      </c>
      <c r="FN1046">
        <v>0</v>
      </c>
      <c r="FO1046">
        <v>0</v>
      </c>
      <c r="FP1046">
        <v>0</v>
      </c>
    </row>
    <row r="1047" spans="1:172" x14ac:dyDescent="0.2">
      <c r="A1047">
        <v>13776</v>
      </c>
      <c r="B1047" t="s">
        <v>1179</v>
      </c>
      <c r="C1047" t="s">
        <v>54</v>
      </c>
      <c r="D1047" t="s">
        <v>624</v>
      </c>
      <c r="E1047">
        <v>2011</v>
      </c>
      <c r="F1047">
        <v>9</v>
      </c>
      <c r="G1047" t="s">
        <v>784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5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>
        <v>0</v>
      </c>
      <c r="BH1047">
        <v>0</v>
      </c>
      <c r="BI1047">
        <v>0</v>
      </c>
      <c r="BJ1047">
        <v>0</v>
      </c>
      <c r="BK1047">
        <v>0</v>
      </c>
      <c r="BL1047">
        <v>0</v>
      </c>
      <c r="BM1047">
        <v>0</v>
      </c>
      <c r="BN1047">
        <v>0</v>
      </c>
      <c r="BO1047">
        <v>0</v>
      </c>
      <c r="BP1047">
        <v>0</v>
      </c>
      <c r="BQ1047">
        <v>0</v>
      </c>
      <c r="BR1047">
        <v>0</v>
      </c>
      <c r="BS1047">
        <v>0</v>
      </c>
      <c r="BT1047">
        <v>0</v>
      </c>
      <c r="BU1047">
        <v>0</v>
      </c>
      <c r="BV1047">
        <v>0</v>
      </c>
      <c r="BW1047">
        <v>0</v>
      </c>
      <c r="BX1047">
        <v>0</v>
      </c>
      <c r="BY1047">
        <v>0</v>
      </c>
      <c r="BZ1047">
        <v>0</v>
      </c>
      <c r="CA1047">
        <v>0</v>
      </c>
      <c r="CB1047">
        <v>0</v>
      </c>
      <c r="CC1047">
        <v>0</v>
      </c>
      <c r="CD1047">
        <v>0</v>
      </c>
      <c r="CE1047">
        <v>0</v>
      </c>
      <c r="CF1047">
        <v>0</v>
      </c>
      <c r="CG1047">
        <v>0</v>
      </c>
      <c r="CH1047">
        <v>0</v>
      </c>
      <c r="CI1047">
        <v>0</v>
      </c>
      <c r="CJ1047">
        <v>0</v>
      </c>
      <c r="CK1047">
        <v>0</v>
      </c>
      <c r="CL1047">
        <v>0</v>
      </c>
      <c r="CM1047">
        <v>0</v>
      </c>
      <c r="CN1047">
        <v>0</v>
      </c>
      <c r="CO1047">
        <v>0</v>
      </c>
      <c r="CP1047">
        <v>0</v>
      </c>
      <c r="CQ1047">
        <v>0</v>
      </c>
      <c r="CR1047">
        <v>0</v>
      </c>
      <c r="CS1047">
        <v>0</v>
      </c>
      <c r="CT1047">
        <v>0</v>
      </c>
      <c r="CU1047">
        <v>0</v>
      </c>
      <c r="CV1047">
        <v>0</v>
      </c>
      <c r="CW1047">
        <v>0</v>
      </c>
      <c r="CX1047">
        <v>0</v>
      </c>
      <c r="CY1047">
        <v>0</v>
      </c>
      <c r="CZ1047">
        <v>0</v>
      </c>
      <c r="DA1047">
        <v>0</v>
      </c>
      <c r="DB1047">
        <v>0</v>
      </c>
      <c r="DC1047">
        <v>0</v>
      </c>
      <c r="DD1047">
        <v>0</v>
      </c>
      <c r="DE1047">
        <v>0</v>
      </c>
      <c r="DF1047">
        <v>0</v>
      </c>
      <c r="DG1047">
        <v>0</v>
      </c>
      <c r="DH1047">
        <v>0</v>
      </c>
      <c r="DI1047">
        <v>0</v>
      </c>
      <c r="DJ1047">
        <v>0</v>
      </c>
      <c r="DK1047">
        <v>0</v>
      </c>
      <c r="DL1047">
        <v>0</v>
      </c>
      <c r="DM1047">
        <v>0</v>
      </c>
      <c r="DN1047">
        <v>0</v>
      </c>
      <c r="DO1047">
        <v>0</v>
      </c>
      <c r="DP1047">
        <v>0</v>
      </c>
      <c r="DQ1047">
        <v>0</v>
      </c>
      <c r="DR1047">
        <v>0</v>
      </c>
      <c r="DS1047">
        <v>0</v>
      </c>
      <c r="DT1047">
        <v>0</v>
      </c>
      <c r="DU1047">
        <v>0</v>
      </c>
      <c r="DV1047">
        <v>0</v>
      </c>
      <c r="DW1047">
        <v>0</v>
      </c>
      <c r="DX1047">
        <v>0</v>
      </c>
      <c r="DY1047">
        <v>0</v>
      </c>
      <c r="DZ1047">
        <v>0</v>
      </c>
      <c r="EA1047">
        <v>0</v>
      </c>
      <c r="EB1047">
        <v>0</v>
      </c>
      <c r="EC1047">
        <v>0</v>
      </c>
      <c r="ED1047">
        <v>0</v>
      </c>
      <c r="EE1047">
        <v>0</v>
      </c>
      <c r="EF1047">
        <v>0</v>
      </c>
      <c r="EG1047">
        <v>0</v>
      </c>
      <c r="EH1047">
        <v>0</v>
      </c>
      <c r="EI1047">
        <v>0</v>
      </c>
      <c r="EJ1047">
        <v>0</v>
      </c>
      <c r="EK1047">
        <v>0</v>
      </c>
      <c r="EL1047">
        <v>0</v>
      </c>
      <c r="EM1047">
        <v>0</v>
      </c>
      <c r="EN1047">
        <v>0</v>
      </c>
      <c r="EO1047">
        <v>0</v>
      </c>
      <c r="EP1047">
        <v>0</v>
      </c>
      <c r="EQ1047">
        <v>0</v>
      </c>
      <c r="ER1047">
        <v>0</v>
      </c>
      <c r="ES1047">
        <v>0</v>
      </c>
      <c r="ET1047">
        <v>0</v>
      </c>
      <c r="EU1047">
        <v>0</v>
      </c>
      <c r="EV1047">
        <v>0</v>
      </c>
      <c r="EW1047">
        <v>0</v>
      </c>
      <c r="EX1047">
        <v>0</v>
      </c>
      <c r="EY1047">
        <v>0</v>
      </c>
      <c r="EZ1047">
        <v>0</v>
      </c>
      <c r="FA1047">
        <v>0</v>
      </c>
      <c r="FB1047">
        <v>0</v>
      </c>
      <c r="FC1047">
        <v>0</v>
      </c>
      <c r="FD1047">
        <v>0</v>
      </c>
      <c r="FE1047">
        <v>0</v>
      </c>
      <c r="FF1047">
        <v>0</v>
      </c>
      <c r="FG1047">
        <v>298</v>
      </c>
      <c r="FH1047">
        <v>0</v>
      </c>
      <c r="FI1047">
        <v>238</v>
      </c>
      <c r="FJ1047">
        <v>0</v>
      </c>
      <c r="FK1047">
        <v>134</v>
      </c>
      <c r="FL1047">
        <v>0</v>
      </c>
      <c r="FM1047">
        <v>70</v>
      </c>
      <c r="FN1047">
        <v>0</v>
      </c>
      <c r="FO1047">
        <v>24</v>
      </c>
      <c r="FP1047">
        <v>0</v>
      </c>
    </row>
    <row r="1048" spans="1:172" x14ac:dyDescent="0.2">
      <c r="A1048">
        <v>13858</v>
      </c>
      <c r="B1048" t="s">
        <v>1222</v>
      </c>
      <c r="C1048" t="s">
        <v>54</v>
      </c>
      <c r="D1048" t="s">
        <v>624</v>
      </c>
      <c r="E1048">
        <v>1997</v>
      </c>
      <c r="F1048">
        <v>23</v>
      </c>
      <c r="G1048" t="s">
        <v>773</v>
      </c>
      <c r="H1048">
        <v>0</v>
      </c>
      <c r="I1048">
        <v>0</v>
      </c>
      <c r="J1048">
        <v>892.4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v>0</v>
      </c>
      <c r="BG1048">
        <v>0</v>
      </c>
      <c r="BH1048">
        <v>0</v>
      </c>
      <c r="BI1048">
        <v>0</v>
      </c>
      <c r="BJ1048">
        <v>0</v>
      </c>
      <c r="BK1048">
        <v>0</v>
      </c>
      <c r="BL1048">
        <v>0</v>
      </c>
      <c r="BM1048">
        <v>0</v>
      </c>
      <c r="BN1048">
        <v>0</v>
      </c>
      <c r="BO1048">
        <v>0</v>
      </c>
      <c r="BP1048">
        <v>0</v>
      </c>
      <c r="BQ1048">
        <v>0</v>
      </c>
      <c r="BR1048">
        <v>0</v>
      </c>
      <c r="BS1048">
        <v>0</v>
      </c>
      <c r="BT1048">
        <v>0</v>
      </c>
      <c r="BU1048">
        <v>0</v>
      </c>
      <c r="BV1048">
        <v>0</v>
      </c>
      <c r="BW1048">
        <v>0</v>
      </c>
      <c r="BX1048">
        <v>0</v>
      </c>
      <c r="BY1048">
        <v>0</v>
      </c>
      <c r="BZ1048">
        <v>0</v>
      </c>
      <c r="CA1048">
        <v>0</v>
      </c>
      <c r="CB1048">
        <v>0</v>
      </c>
      <c r="CC1048">
        <v>0</v>
      </c>
      <c r="CD1048">
        <v>0</v>
      </c>
      <c r="CE1048">
        <v>0</v>
      </c>
      <c r="CF1048">
        <v>0</v>
      </c>
      <c r="CG1048">
        <v>0</v>
      </c>
      <c r="CH1048">
        <v>0</v>
      </c>
      <c r="CI1048">
        <v>0</v>
      </c>
      <c r="CJ1048">
        <v>0</v>
      </c>
      <c r="CK1048">
        <v>0</v>
      </c>
      <c r="CL1048">
        <v>0</v>
      </c>
      <c r="CM1048">
        <v>0</v>
      </c>
      <c r="CN1048">
        <v>0</v>
      </c>
      <c r="CO1048">
        <v>0</v>
      </c>
      <c r="CP1048">
        <v>0</v>
      </c>
      <c r="CQ1048">
        <v>0</v>
      </c>
      <c r="CR1048">
        <v>0</v>
      </c>
      <c r="CS1048">
        <v>0</v>
      </c>
      <c r="CT1048">
        <v>0</v>
      </c>
      <c r="CU1048">
        <v>0</v>
      </c>
      <c r="CV1048">
        <v>0</v>
      </c>
      <c r="CW1048">
        <v>0</v>
      </c>
      <c r="CX1048">
        <v>0</v>
      </c>
      <c r="CY1048">
        <v>0</v>
      </c>
      <c r="CZ1048">
        <v>0</v>
      </c>
      <c r="DA1048">
        <v>0</v>
      </c>
      <c r="DB1048">
        <v>0</v>
      </c>
      <c r="DC1048">
        <v>0</v>
      </c>
      <c r="DD1048">
        <v>0</v>
      </c>
      <c r="DE1048">
        <v>0</v>
      </c>
      <c r="DF1048">
        <v>0</v>
      </c>
      <c r="DG1048">
        <v>0</v>
      </c>
      <c r="DH1048">
        <v>0</v>
      </c>
      <c r="DI1048">
        <v>0</v>
      </c>
      <c r="DJ1048">
        <v>0</v>
      </c>
      <c r="DK1048">
        <v>0</v>
      </c>
      <c r="DL1048">
        <v>0</v>
      </c>
      <c r="DM1048">
        <v>0</v>
      </c>
      <c r="DN1048">
        <v>0</v>
      </c>
      <c r="DO1048">
        <v>0</v>
      </c>
      <c r="DP1048">
        <v>0</v>
      </c>
      <c r="DQ1048">
        <v>0</v>
      </c>
      <c r="DR1048">
        <v>0</v>
      </c>
      <c r="DS1048">
        <v>0</v>
      </c>
      <c r="DT1048">
        <v>0</v>
      </c>
      <c r="DU1048">
        <v>0</v>
      </c>
      <c r="DV1048">
        <v>0</v>
      </c>
      <c r="DW1048">
        <v>0</v>
      </c>
      <c r="DX1048">
        <v>0</v>
      </c>
      <c r="DY1048">
        <v>0</v>
      </c>
      <c r="DZ1048">
        <v>0</v>
      </c>
      <c r="EA1048">
        <v>0</v>
      </c>
      <c r="EB1048">
        <v>0</v>
      </c>
      <c r="EC1048">
        <v>0</v>
      </c>
      <c r="ED1048">
        <v>0</v>
      </c>
      <c r="EE1048">
        <v>0</v>
      </c>
      <c r="EF1048">
        <v>0</v>
      </c>
      <c r="EG1048">
        <v>0</v>
      </c>
      <c r="EH1048">
        <v>0</v>
      </c>
      <c r="EI1048">
        <v>0</v>
      </c>
      <c r="EJ1048">
        <v>0</v>
      </c>
      <c r="EK1048">
        <v>0</v>
      </c>
      <c r="EL1048">
        <v>0</v>
      </c>
      <c r="EM1048">
        <v>0</v>
      </c>
      <c r="EN1048">
        <v>0</v>
      </c>
      <c r="EO1048">
        <v>0</v>
      </c>
      <c r="EP1048">
        <v>0</v>
      </c>
      <c r="EQ1048">
        <v>0</v>
      </c>
      <c r="ER1048">
        <v>0</v>
      </c>
      <c r="ES1048">
        <v>0</v>
      </c>
      <c r="ET1048">
        <v>0</v>
      </c>
      <c r="EU1048">
        <v>0</v>
      </c>
      <c r="EV1048">
        <v>0</v>
      </c>
      <c r="EW1048">
        <v>0</v>
      </c>
      <c r="EX1048">
        <v>0</v>
      </c>
      <c r="EY1048">
        <v>0</v>
      </c>
      <c r="EZ1048">
        <v>0</v>
      </c>
      <c r="FA1048">
        <v>0</v>
      </c>
      <c r="FB1048">
        <v>0</v>
      </c>
      <c r="FC1048">
        <v>0</v>
      </c>
      <c r="FD1048">
        <v>0</v>
      </c>
      <c r="FE1048">
        <v>174</v>
      </c>
      <c r="FF1048">
        <v>0</v>
      </c>
      <c r="FG1048">
        <v>0</v>
      </c>
      <c r="FH1048">
        <v>0</v>
      </c>
      <c r="FI1048">
        <v>0</v>
      </c>
      <c r="FJ1048">
        <v>0</v>
      </c>
      <c r="FK1048">
        <v>0</v>
      </c>
      <c r="FL1048">
        <v>0</v>
      </c>
      <c r="FM1048">
        <v>0</v>
      </c>
      <c r="FN1048">
        <v>0</v>
      </c>
      <c r="FO1048">
        <v>0</v>
      </c>
      <c r="FP1048">
        <v>0</v>
      </c>
    </row>
    <row r="1049" spans="1:172" x14ac:dyDescent="0.2">
      <c r="A1049">
        <v>13863</v>
      </c>
      <c r="B1049" t="s">
        <v>1255</v>
      </c>
      <c r="C1049" t="s">
        <v>87</v>
      </c>
      <c r="D1049" t="s">
        <v>625</v>
      </c>
      <c r="E1049">
        <v>2001</v>
      </c>
      <c r="F1049">
        <v>19</v>
      </c>
      <c r="G1049" t="s">
        <v>774</v>
      </c>
      <c r="H1049">
        <v>0</v>
      </c>
      <c r="I1049">
        <v>0</v>
      </c>
      <c r="J1049">
        <v>7714.3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>
        <v>0</v>
      </c>
      <c r="BH1049">
        <v>0</v>
      </c>
      <c r="BI1049">
        <v>0</v>
      </c>
      <c r="BJ1049">
        <v>0</v>
      </c>
      <c r="BK1049">
        <v>0</v>
      </c>
      <c r="BL1049">
        <v>0</v>
      </c>
      <c r="BM1049">
        <v>0</v>
      </c>
      <c r="BN1049">
        <v>0</v>
      </c>
      <c r="BO1049">
        <v>0</v>
      </c>
      <c r="BP1049">
        <v>0</v>
      </c>
      <c r="BQ1049">
        <v>0</v>
      </c>
      <c r="BR1049">
        <v>0</v>
      </c>
      <c r="BS1049">
        <v>0</v>
      </c>
      <c r="BT1049">
        <v>0</v>
      </c>
      <c r="BU1049">
        <v>0</v>
      </c>
      <c r="BV1049">
        <v>0</v>
      </c>
      <c r="BW1049">
        <v>0</v>
      </c>
      <c r="BX1049">
        <v>0</v>
      </c>
      <c r="BY1049">
        <v>0</v>
      </c>
      <c r="BZ1049">
        <v>0</v>
      </c>
      <c r="CA1049">
        <v>0</v>
      </c>
      <c r="CB1049">
        <v>0</v>
      </c>
      <c r="CC1049">
        <v>0</v>
      </c>
      <c r="CD1049">
        <v>0</v>
      </c>
      <c r="CE1049">
        <v>0</v>
      </c>
      <c r="CF1049">
        <v>0</v>
      </c>
      <c r="CG1049">
        <v>0</v>
      </c>
      <c r="CH1049">
        <v>0</v>
      </c>
      <c r="CI1049">
        <v>0</v>
      </c>
      <c r="CJ1049">
        <v>0</v>
      </c>
      <c r="CK1049">
        <v>0</v>
      </c>
      <c r="CL1049">
        <v>0</v>
      </c>
      <c r="CM1049">
        <v>0</v>
      </c>
      <c r="CN1049">
        <v>0</v>
      </c>
      <c r="CO1049">
        <v>0</v>
      </c>
      <c r="CP1049">
        <v>0</v>
      </c>
      <c r="CQ1049">
        <v>0</v>
      </c>
      <c r="CR1049">
        <v>0</v>
      </c>
      <c r="CS1049">
        <v>0</v>
      </c>
      <c r="CT1049">
        <v>0</v>
      </c>
      <c r="CU1049">
        <v>0</v>
      </c>
      <c r="CV1049">
        <v>0</v>
      </c>
      <c r="CW1049">
        <v>0</v>
      </c>
      <c r="CX1049">
        <v>0</v>
      </c>
      <c r="CY1049">
        <v>0</v>
      </c>
      <c r="CZ1049">
        <v>0</v>
      </c>
      <c r="DA1049">
        <v>0</v>
      </c>
      <c r="DB1049">
        <v>0</v>
      </c>
      <c r="DC1049">
        <v>0</v>
      </c>
      <c r="DD1049">
        <v>0</v>
      </c>
      <c r="DE1049">
        <v>0</v>
      </c>
      <c r="DF1049">
        <v>0</v>
      </c>
      <c r="DG1049">
        <v>0</v>
      </c>
      <c r="DH1049">
        <v>0</v>
      </c>
      <c r="DI1049">
        <v>0</v>
      </c>
      <c r="DJ1049">
        <v>0</v>
      </c>
      <c r="DK1049">
        <v>0</v>
      </c>
      <c r="DL1049">
        <v>0</v>
      </c>
      <c r="DM1049">
        <v>0</v>
      </c>
      <c r="DN1049">
        <v>0</v>
      </c>
      <c r="DO1049">
        <v>0</v>
      </c>
      <c r="DP1049">
        <v>0</v>
      </c>
      <c r="DQ1049">
        <v>0</v>
      </c>
      <c r="DR1049">
        <v>0</v>
      </c>
      <c r="DS1049">
        <v>0</v>
      </c>
      <c r="DT1049">
        <v>0</v>
      </c>
      <c r="DU1049">
        <v>0</v>
      </c>
      <c r="DV1049">
        <v>0</v>
      </c>
      <c r="DW1049">
        <v>0</v>
      </c>
      <c r="DX1049">
        <v>0</v>
      </c>
      <c r="DY1049">
        <v>0</v>
      </c>
      <c r="DZ1049">
        <v>0</v>
      </c>
      <c r="EA1049">
        <v>0</v>
      </c>
      <c r="EB1049">
        <v>0</v>
      </c>
      <c r="EC1049">
        <v>0</v>
      </c>
      <c r="ED1049">
        <v>0</v>
      </c>
      <c r="EE1049">
        <v>0</v>
      </c>
      <c r="EF1049">
        <v>0</v>
      </c>
      <c r="EG1049">
        <v>0</v>
      </c>
      <c r="EH1049">
        <v>0</v>
      </c>
      <c r="EI1049">
        <v>0</v>
      </c>
      <c r="EJ1049">
        <v>0</v>
      </c>
      <c r="EK1049">
        <v>0</v>
      </c>
      <c r="EL1049">
        <v>0</v>
      </c>
      <c r="EM1049">
        <v>0</v>
      </c>
      <c r="EN1049">
        <v>0</v>
      </c>
      <c r="EO1049">
        <v>0</v>
      </c>
      <c r="EP1049">
        <v>0</v>
      </c>
      <c r="EQ1049">
        <v>0</v>
      </c>
      <c r="ER1049">
        <v>0</v>
      </c>
      <c r="ES1049">
        <v>0</v>
      </c>
      <c r="ET1049">
        <v>0</v>
      </c>
      <c r="EU1049">
        <v>0</v>
      </c>
      <c r="EV1049">
        <v>0</v>
      </c>
      <c r="EW1049">
        <v>0</v>
      </c>
      <c r="EX1049">
        <v>0</v>
      </c>
      <c r="EY1049">
        <v>0</v>
      </c>
      <c r="EZ1049">
        <v>0</v>
      </c>
      <c r="FA1049">
        <v>0</v>
      </c>
      <c r="FB1049">
        <v>0</v>
      </c>
      <c r="FC1049">
        <v>0</v>
      </c>
      <c r="FD1049">
        <v>0</v>
      </c>
      <c r="FE1049">
        <v>0</v>
      </c>
      <c r="FF1049">
        <v>14</v>
      </c>
      <c r="FG1049">
        <v>0</v>
      </c>
      <c r="FH1049">
        <v>0</v>
      </c>
      <c r="FI1049">
        <v>0</v>
      </c>
      <c r="FJ1049">
        <v>0</v>
      </c>
      <c r="FK1049">
        <v>0</v>
      </c>
      <c r="FL1049">
        <v>0</v>
      </c>
      <c r="FM1049">
        <v>0</v>
      </c>
      <c r="FN1049">
        <v>0</v>
      </c>
      <c r="FO1049">
        <v>0</v>
      </c>
      <c r="FP1049">
        <v>0</v>
      </c>
    </row>
    <row r="1050" spans="1:172" x14ac:dyDescent="0.2">
      <c r="A1050">
        <v>13872</v>
      </c>
      <c r="B1050" t="s">
        <v>1175</v>
      </c>
      <c r="C1050" t="s">
        <v>67</v>
      </c>
      <c r="D1050" t="s">
        <v>624</v>
      </c>
      <c r="E1050">
        <v>2008</v>
      </c>
      <c r="F1050">
        <v>12</v>
      </c>
      <c r="G1050" t="s">
        <v>783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0.85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v>0</v>
      </c>
      <c r="BH1050">
        <v>0</v>
      </c>
      <c r="BI1050">
        <v>0</v>
      </c>
      <c r="BJ1050">
        <v>0</v>
      </c>
      <c r="BK1050">
        <v>0</v>
      </c>
      <c r="BL1050">
        <v>0</v>
      </c>
      <c r="BM1050">
        <v>0</v>
      </c>
      <c r="BN1050">
        <v>0</v>
      </c>
      <c r="BO1050">
        <v>0</v>
      </c>
      <c r="BP1050">
        <v>0</v>
      </c>
      <c r="BQ1050">
        <v>0</v>
      </c>
      <c r="BR1050">
        <v>0</v>
      </c>
      <c r="BS1050">
        <v>0</v>
      </c>
      <c r="BT1050">
        <v>0</v>
      </c>
      <c r="BU1050">
        <v>0</v>
      </c>
      <c r="BV1050">
        <v>0</v>
      </c>
      <c r="BW1050">
        <v>0</v>
      </c>
      <c r="BX1050">
        <v>0</v>
      </c>
      <c r="BY1050">
        <v>0</v>
      </c>
      <c r="BZ1050">
        <v>0</v>
      </c>
      <c r="CA1050">
        <v>0</v>
      </c>
      <c r="CB1050">
        <v>0</v>
      </c>
      <c r="CC1050">
        <v>0</v>
      </c>
      <c r="CD1050">
        <v>0</v>
      </c>
      <c r="CE1050">
        <v>0</v>
      </c>
      <c r="CF1050">
        <v>0</v>
      </c>
      <c r="CG1050">
        <v>0</v>
      </c>
      <c r="CH1050">
        <v>0</v>
      </c>
      <c r="CI1050">
        <v>0</v>
      </c>
      <c r="CJ1050">
        <v>0</v>
      </c>
      <c r="CK1050">
        <v>0</v>
      </c>
      <c r="CL1050">
        <v>0</v>
      </c>
      <c r="CM1050">
        <v>0</v>
      </c>
      <c r="CN1050">
        <v>0</v>
      </c>
      <c r="CO1050">
        <v>0</v>
      </c>
      <c r="CP1050">
        <v>0</v>
      </c>
      <c r="CQ1050">
        <v>0</v>
      </c>
      <c r="CR1050">
        <v>0</v>
      </c>
      <c r="CS1050">
        <v>0</v>
      </c>
      <c r="CT1050">
        <v>0</v>
      </c>
      <c r="CU1050">
        <v>0</v>
      </c>
      <c r="CV1050">
        <v>0</v>
      </c>
      <c r="CW1050">
        <v>0</v>
      </c>
      <c r="CX1050">
        <v>0</v>
      </c>
      <c r="CY1050">
        <v>0</v>
      </c>
      <c r="CZ1050">
        <v>0</v>
      </c>
      <c r="DA1050">
        <v>0</v>
      </c>
      <c r="DB1050">
        <v>0</v>
      </c>
      <c r="DC1050">
        <v>0</v>
      </c>
      <c r="DD1050">
        <v>0</v>
      </c>
      <c r="DE1050">
        <v>0</v>
      </c>
      <c r="DF1050">
        <v>0</v>
      </c>
      <c r="DG1050">
        <v>0</v>
      </c>
      <c r="DH1050">
        <v>0</v>
      </c>
      <c r="DI1050">
        <v>0</v>
      </c>
      <c r="DJ1050">
        <v>0</v>
      </c>
      <c r="DK1050">
        <v>0</v>
      </c>
      <c r="DL1050">
        <v>0</v>
      </c>
      <c r="DM1050">
        <v>0</v>
      </c>
      <c r="DN1050">
        <v>0</v>
      </c>
      <c r="DO1050">
        <v>0</v>
      </c>
      <c r="DP1050">
        <v>0</v>
      </c>
      <c r="DQ1050">
        <v>0</v>
      </c>
      <c r="DR1050">
        <v>0</v>
      </c>
      <c r="DS1050">
        <v>0</v>
      </c>
      <c r="DT1050">
        <v>0</v>
      </c>
      <c r="DU1050">
        <v>0</v>
      </c>
      <c r="DV1050">
        <v>0</v>
      </c>
      <c r="DW1050">
        <v>0</v>
      </c>
      <c r="DX1050">
        <v>0</v>
      </c>
      <c r="DY1050">
        <v>0</v>
      </c>
      <c r="DZ1050">
        <v>0</v>
      </c>
      <c r="EA1050">
        <v>0</v>
      </c>
      <c r="EB1050">
        <v>0</v>
      </c>
      <c r="EC1050">
        <v>0</v>
      </c>
      <c r="ED1050">
        <v>0</v>
      </c>
      <c r="EE1050">
        <v>0</v>
      </c>
      <c r="EF1050">
        <v>0</v>
      </c>
      <c r="EG1050">
        <v>0</v>
      </c>
      <c r="EH1050">
        <v>0</v>
      </c>
      <c r="EI1050">
        <v>0</v>
      </c>
      <c r="EJ1050">
        <v>0</v>
      </c>
      <c r="EK1050">
        <v>0</v>
      </c>
      <c r="EL1050">
        <v>0</v>
      </c>
      <c r="EM1050">
        <v>0</v>
      </c>
      <c r="EN1050">
        <v>0</v>
      </c>
      <c r="EO1050">
        <v>0</v>
      </c>
      <c r="EP1050">
        <v>0</v>
      </c>
      <c r="EQ1050">
        <v>0</v>
      </c>
      <c r="ER1050">
        <v>0</v>
      </c>
      <c r="ES1050">
        <v>0</v>
      </c>
      <c r="ET1050">
        <v>0</v>
      </c>
      <c r="EU1050">
        <v>0</v>
      </c>
      <c r="EV1050">
        <v>0</v>
      </c>
      <c r="EW1050">
        <v>0</v>
      </c>
      <c r="EX1050">
        <v>0</v>
      </c>
      <c r="EY1050">
        <v>0</v>
      </c>
      <c r="EZ1050">
        <v>0</v>
      </c>
      <c r="FA1050">
        <v>0</v>
      </c>
      <c r="FB1050">
        <v>0</v>
      </c>
      <c r="FC1050">
        <v>0</v>
      </c>
      <c r="FD1050">
        <v>0</v>
      </c>
      <c r="FE1050">
        <v>0</v>
      </c>
      <c r="FF1050">
        <v>0</v>
      </c>
      <c r="FG1050">
        <v>375</v>
      </c>
      <c r="FH1050">
        <v>0</v>
      </c>
      <c r="FI1050">
        <v>311</v>
      </c>
      <c r="FJ1050">
        <v>0</v>
      </c>
      <c r="FK1050">
        <v>187</v>
      </c>
      <c r="FL1050">
        <v>0</v>
      </c>
      <c r="FM1050">
        <v>98</v>
      </c>
      <c r="FN1050">
        <v>0</v>
      </c>
      <c r="FO1050">
        <v>0</v>
      </c>
      <c r="FP1050">
        <v>0</v>
      </c>
    </row>
    <row r="1051" spans="1:172" x14ac:dyDescent="0.2">
      <c r="A1051">
        <v>13888</v>
      </c>
      <c r="B1051" t="s">
        <v>1219</v>
      </c>
      <c r="C1051" t="s">
        <v>74</v>
      </c>
      <c r="D1051" t="s">
        <v>624</v>
      </c>
      <c r="E1051">
        <v>1977</v>
      </c>
      <c r="F1051">
        <v>43</v>
      </c>
      <c r="G1051" t="s">
        <v>772</v>
      </c>
      <c r="H1051">
        <v>0</v>
      </c>
      <c r="I1051">
        <v>0</v>
      </c>
      <c r="J1051">
        <v>1139.9000000000001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v>0</v>
      </c>
      <c r="BH1051">
        <v>0</v>
      </c>
      <c r="BI1051">
        <v>0</v>
      </c>
      <c r="BJ1051">
        <v>0</v>
      </c>
      <c r="BK1051">
        <v>0</v>
      </c>
      <c r="BL1051">
        <v>0</v>
      </c>
      <c r="BM1051">
        <v>0</v>
      </c>
      <c r="BN1051">
        <v>0</v>
      </c>
      <c r="BO1051">
        <v>0</v>
      </c>
      <c r="BP1051">
        <v>0</v>
      </c>
      <c r="BQ1051">
        <v>0</v>
      </c>
      <c r="BR1051">
        <v>0</v>
      </c>
      <c r="BS1051">
        <v>0</v>
      </c>
      <c r="BT1051">
        <v>0</v>
      </c>
      <c r="BU1051">
        <v>0</v>
      </c>
      <c r="BV1051">
        <v>0</v>
      </c>
      <c r="BW1051">
        <v>0</v>
      </c>
      <c r="BX1051">
        <v>0</v>
      </c>
      <c r="BY1051">
        <v>0</v>
      </c>
      <c r="BZ1051">
        <v>0</v>
      </c>
      <c r="CA1051">
        <v>0</v>
      </c>
      <c r="CB1051">
        <v>0</v>
      </c>
      <c r="CC1051">
        <v>0</v>
      </c>
      <c r="CD1051">
        <v>0</v>
      </c>
      <c r="CE1051">
        <v>0</v>
      </c>
      <c r="CF1051">
        <v>0</v>
      </c>
      <c r="CG1051">
        <v>0</v>
      </c>
      <c r="CH1051">
        <v>0</v>
      </c>
      <c r="CI1051">
        <v>0</v>
      </c>
      <c r="CJ1051">
        <v>0</v>
      </c>
      <c r="CK1051">
        <v>0</v>
      </c>
      <c r="CL1051">
        <v>0</v>
      </c>
      <c r="CM1051">
        <v>0</v>
      </c>
      <c r="CN1051">
        <v>0</v>
      </c>
      <c r="CO1051">
        <v>0</v>
      </c>
      <c r="CP1051">
        <v>0</v>
      </c>
      <c r="CQ1051">
        <v>0</v>
      </c>
      <c r="CR1051">
        <v>0</v>
      </c>
      <c r="CS1051">
        <v>0</v>
      </c>
      <c r="CT1051">
        <v>0</v>
      </c>
      <c r="CU1051">
        <v>0</v>
      </c>
      <c r="CV1051">
        <v>0</v>
      </c>
      <c r="CW1051">
        <v>0</v>
      </c>
      <c r="CX1051">
        <v>0</v>
      </c>
      <c r="CY1051">
        <v>0</v>
      </c>
      <c r="CZ1051">
        <v>0</v>
      </c>
      <c r="DA1051">
        <v>0</v>
      </c>
      <c r="DB1051">
        <v>0</v>
      </c>
      <c r="DC1051">
        <v>0</v>
      </c>
      <c r="DD1051">
        <v>0</v>
      </c>
      <c r="DE1051">
        <v>0</v>
      </c>
      <c r="DF1051">
        <v>0</v>
      </c>
      <c r="DG1051">
        <v>0</v>
      </c>
      <c r="DH1051">
        <v>0</v>
      </c>
      <c r="DI1051">
        <v>0</v>
      </c>
      <c r="DJ1051">
        <v>0</v>
      </c>
      <c r="DK1051">
        <v>0</v>
      </c>
      <c r="DL1051">
        <v>0</v>
      </c>
      <c r="DM1051">
        <v>0</v>
      </c>
      <c r="DN1051">
        <v>0</v>
      </c>
      <c r="DO1051">
        <v>0</v>
      </c>
      <c r="DP1051">
        <v>0</v>
      </c>
      <c r="DQ1051">
        <v>0</v>
      </c>
      <c r="DR1051">
        <v>0</v>
      </c>
      <c r="DS1051">
        <v>0</v>
      </c>
      <c r="DT1051">
        <v>0</v>
      </c>
      <c r="DU1051">
        <v>0</v>
      </c>
      <c r="DV1051">
        <v>0</v>
      </c>
      <c r="DW1051">
        <v>0</v>
      </c>
      <c r="DX1051">
        <v>0</v>
      </c>
      <c r="DY1051">
        <v>0</v>
      </c>
      <c r="DZ1051">
        <v>0</v>
      </c>
      <c r="EA1051">
        <v>0</v>
      </c>
      <c r="EB1051">
        <v>0</v>
      </c>
      <c r="EC1051">
        <v>0</v>
      </c>
      <c r="ED1051">
        <v>0</v>
      </c>
      <c r="EE1051">
        <v>0</v>
      </c>
      <c r="EF1051">
        <v>0</v>
      </c>
      <c r="EG1051">
        <v>0</v>
      </c>
      <c r="EH1051">
        <v>0</v>
      </c>
      <c r="EI1051">
        <v>0</v>
      </c>
      <c r="EJ1051">
        <v>0</v>
      </c>
      <c r="EK1051">
        <v>0</v>
      </c>
      <c r="EL1051">
        <v>0</v>
      </c>
      <c r="EM1051">
        <v>0</v>
      </c>
      <c r="EN1051">
        <v>0</v>
      </c>
      <c r="EO1051">
        <v>0</v>
      </c>
      <c r="EP1051">
        <v>0</v>
      </c>
      <c r="EQ1051">
        <v>0</v>
      </c>
      <c r="ER1051">
        <v>0</v>
      </c>
      <c r="ES1051">
        <v>0</v>
      </c>
      <c r="ET1051">
        <v>0</v>
      </c>
      <c r="EU1051">
        <v>0</v>
      </c>
      <c r="EV1051">
        <v>0</v>
      </c>
      <c r="EW1051">
        <v>0</v>
      </c>
      <c r="EX1051">
        <v>0</v>
      </c>
      <c r="EY1051">
        <v>0</v>
      </c>
      <c r="EZ1051">
        <v>0</v>
      </c>
      <c r="FA1051">
        <v>0</v>
      </c>
      <c r="FB1051">
        <v>0</v>
      </c>
      <c r="FC1051">
        <v>0</v>
      </c>
      <c r="FD1051">
        <v>0</v>
      </c>
      <c r="FE1051">
        <v>157</v>
      </c>
      <c r="FF1051">
        <v>0</v>
      </c>
      <c r="FG1051">
        <v>0</v>
      </c>
      <c r="FH1051">
        <v>0</v>
      </c>
      <c r="FI1051">
        <v>0</v>
      </c>
      <c r="FJ1051">
        <v>0</v>
      </c>
      <c r="FK1051">
        <v>0</v>
      </c>
      <c r="FL1051">
        <v>0</v>
      </c>
      <c r="FM1051">
        <v>0</v>
      </c>
      <c r="FN1051">
        <v>0</v>
      </c>
      <c r="FO1051">
        <v>0</v>
      </c>
      <c r="FP1051">
        <v>0</v>
      </c>
    </row>
    <row r="1052" spans="1:172" x14ac:dyDescent="0.2">
      <c r="A1052">
        <v>13891</v>
      </c>
      <c r="B1052" t="s">
        <v>1218</v>
      </c>
      <c r="C1052" t="s">
        <v>74</v>
      </c>
      <c r="D1052" t="s">
        <v>624</v>
      </c>
      <c r="E1052">
        <v>2000</v>
      </c>
      <c r="F1052">
        <v>20</v>
      </c>
      <c r="G1052" t="s">
        <v>768</v>
      </c>
      <c r="H1052">
        <v>0</v>
      </c>
      <c r="I1052">
        <v>0</v>
      </c>
      <c r="J1052">
        <v>1425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v>0</v>
      </c>
      <c r="BH1052">
        <v>0</v>
      </c>
      <c r="BI1052">
        <v>0</v>
      </c>
      <c r="BJ1052">
        <v>0</v>
      </c>
      <c r="BK1052">
        <v>0</v>
      </c>
      <c r="BL1052">
        <v>0</v>
      </c>
      <c r="BM1052">
        <v>0</v>
      </c>
      <c r="BN1052">
        <v>0</v>
      </c>
      <c r="BO1052">
        <v>0</v>
      </c>
      <c r="BP1052">
        <v>0</v>
      </c>
      <c r="BQ1052">
        <v>0</v>
      </c>
      <c r="BR1052">
        <v>0</v>
      </c>
      <c r="BS1052">
        <v>0</v>
      </c>
      <c r="BT1052">
        <v>0</v>
      </c>
      <c r="BU1052">
        <v>0</v>
      </c>
      <c r="BV1052">
        <v>0</v>
      </c>
      <c r="BW1052">
        <v>0</v>
      </c>
      <c r="BX1052">
        <v>0</v>
      </c>
      <c r="BY1052">
        <v>0</v>
      </c>
      <c r="BZ1052">
        <v>0</v>
      </c>
      <c r="CA1052">
        <v>0</v>
      </c>
      <c r="CB1052">
        <v>0</v>
      </c>
      <c r="CC1052">
        <v>0</v>
      </c>
      <c r="CD1052">
        <v>0</v>
      </c>
      <c r="CE1052">
        <v>0</v>
      </c>
      <c r="CF1052">
        <v>0</v>
      </c>
      <c r="CG1052">
        <v>0</v>
      </c>
      <c r="CH1052">
        <v>0</v>
      </c>
      <c r="CI1052">
        <v>0</v>
      </c>
      <c r="CJ1052">
        <v>0</v>
      </c>
      <c r="CK1052">
        <v>0</v>
      </c>
      <c r="CL1052">
        <v>0</v>
      </c>
      <c r="CM1052">
        <v>0</v>
      </c>
      <c r="CN1052">
        <v>0</v>
      </c>
      <c r="CO1052">
        <v>0</v>
      </c>
      <c r="CP1052">
        <v>0</v>
      </c>
      <c r="CQ1052">
        <v>0</v>
      </c>
      <c r="CR1052">
        <v>0</v>
      </c>
      <c r="CS1052">
        <v>0</v>
      </c>
      <c r="CT1052">
        <v>0</v>
      </c>
      <c r="CU1052">
        <v>0</v>
      </c>
      <c r="CV1052">
        <v>0</v>
      </c>
      <c r="CW1052">
        <v>0</v>
      </c>
      <c r="CX1052">
        <v>0</v>
      </c>
      <c r="CY1052">
        <v>0</v>
      </c>
      <c r="CZ1052">
        <v>0</v>
      </c>
      <c r="DA1052">
        <v>0</v>
      </c>
      <c r="DB1052">
        <v>0</v>
      </c>
      <c r="DC1052">
        <v>0</v>
      </c>
      <c r="DD1052">
        <v>0</v>
      </c>
      <c r="DE1052">
        <v>0</v>
      </c>
      <c r="DF1052">
        <v>0</v>
      </c>
      <c r="DG1052">
        <v>0</v>
      </c>
      <c r="DH1052">
        <v>0</v>
      </c>
      <c r="DI1052">
        <v>0</v>
      </c>
      <c r="DJ1052">
        <v>0</v>
      </c>
      <c r="DK1052">
        <v>0</v>
      </c>
      <c r="DL1052">
        <v>0</v>
      </c>
      <c r="DM1052">
        <v>0</v>
      </c>
      <c r="DN1052">
        <v>0</v>
      </c>
      <c r="DO1052">
        <v>0</v>
      </c>
      <c r="DP1052">
        <v>0</v>
      </c>
      <c r="DQ1052">
        <v>0</v>
      </c>
      <c r="DR1052">
        <v>0</v>
      </c>
      <c r="DS1052">
        <v>0</v>
      </c>
      <c r="DT1052">
        <v>0</v>
      </c>
      <c r="DU1052">
        <v>0</v>
      </c>
      <c r="DV1052">
        <v>0</v>
      </c>
      <c r="DW1052">
        <v>0</v>
      </c>
      <c r="DX1052">
        <v>0</v>
      </c>
      <c r="DY1052">
        <v>0</v>
      </c>
      <c r="DZ1052">
        <v>0</v>
      </c>
      <c r="EA1052">
        <v>0</v>
      </c>
      <c r="EB1052">
        <v>0</v>
      </c>
      <c r="EC1052">
        <v>0</v>
      </c>
      <c r="ED1052">
        <v>0</v>
      </c>
      <c r="EE1052">
        <v>0</v>
      </c>
      <c r="EF1052">
        <v>0</v>
      </c>
      <c r="EG1052">
        <v>0</v>
      </c>
      <c r="EH1052">
        <v>0</v>
      </c>
      <c r="EI1052">
        <v>0</v>
      </c>
      <c r="EJ1052">
        <v>0</v>
      </c>
      <c r="EK1052">
        <v>0</v>
      </c>
      <c r="EL1052">
        <v>0</v>
      </c>
      <c r="EM1052">
        <v>0</v>
      </c>
      <c r="EN1052">
        <v>0</v>
      </c>
      <c r="EO1052">
        <v>0</v>
      </c>
      <c r="EP1052">
        <v>0</v>
      </c>
      <c r="EQ1052">
        <v>0</v>
      </c>
      <c r="ER1052">
        <v>0</v>
      </c>
      <c r="ES1052">
        <v>0</v>
      </c>
      <c r="ET1052">
        <v>0</v>
      </c>
      <c r="EU1052">
        <v>0</v>
      </c>
      <c r="EV1052">
        <v>0</v>
      </c>
      <c r="EW1052">
        <v>0</v>
      </c>
      <c r="EX1052">
        <v>0</v>
      </c>
      <c r="EY1052">
        <v>0</v>
      </c>
      <c r="EZ1052">
        <v>0</v>
      </c>
      <c r="FA1052">
        <v>0</v>
      </c>
      <c r="FB1052">
        <v>0</v>
      </c>
      <c r="FC1052">
        <v>0</v>
      </c>
      <c r="FD1052">
        <v>0</v>
      </c>
      <c r="FE1052">
        <v>134</v>
      </c>
      <c r="FF1052">
        <v>0</v>
      </c>
      <c r="FG1052">
        <v>0</v>
      </c>
      <c r="FH1052">
        <v>0</v>
      </c>
      <c r="FI1052">
        <v>0</v>
      </c>
      <c r="FJ1052">
        <v>0</v>
      </c>
      <c r="FK1052">
        <v>0</v>
      </c>
      <c r="FL1052">
        <v>0</v>
      </c>
      <c r="FM1052">
        <v>0</v>
      </c>
      <c r="FN1052">
        <v>0</v>
      </c>
      <c r="FO1052">
        <v>0</v>
      </c>
      <c r="FP1052">
        <v>0</v>
      </c>
    </row>
    <row r="1053" spans="1:172" x14ac:dyDescent="0.2">
      <c r="A1053">
        <v>13892</v>
      </c>
      <c r="B1053" t="s">
        <v>1217</v>
      </c>
      <c r="C1053" t="s">
        <v>73</v>
      </c>
      <c r="D1053" t="s">
        <v>624</v>
      </c>
      <c r="E1053">
        <v>1984</v>
      </c>
      <c r="F1053">
        <v>36</v>
      </c>
      <c r="G1053" t="s">
        <v>773</v>
      </c>
      <c r="H1053">
        <v>0</v>
      </c>
      <c r="I1053">
        <v>0</v>
      </c>
      <c r="J1053">
        <v>1710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v>0</v>
      </c>
      <c r="BH1053">
        <v>0</v>
      </c>
      <c r="BI1053">
        <v>0</v>
      </c>
      <c r="BJ1053">
        <v>0</v>
      </c>
      <c r="BK1053">
        <v>0</v>
      </c>
      <c r="BL1053">
        <v>0</v>
      </c>
      <c r="BM1053">
        <v>0</v>
      </c>
      <c r="BN1053">
        <v>0</v>
      </c>
      <c r="BO1053">
        <v>0</v>
      </c>
      <c r="BP1053">
        <v>0</v>
      </c>
      <c r="BQ1053">
        <v>0</v>
      </c>
      <c r="BR1053">
        <v>0</v>
      </c>
      <c r="BS1053">
        <v>0</v>
      </c>
      <c r="BT1053">
        <v>0</v>
      </c>
      <c r="BU1053">
        <v>0</v>
      </c>
      <c r="BV1053">
        <v>0</v>
      </c>
      <c r="BW1053">
        <v>0</v>
      </c>
      <c r="BX1053">
        <v>0</v>
      </c>
      <c r="BY1053">
        <v>0</v>
      </c>
      <c r="BZ1053">
        <v>0</v>
      </c>
      <c r="CA1053">
        <v>0</v>
      </c>
      <c r="CB1053">
        <v>0</v>
      </c>
      <c r="CC1053">
        <v>0</v>
      </c>
      <c r="CD1053">
        <v>0</v>
      </c>
      <c r="CE1053">
        <v>0</v>
      </c>
      <c r="CF1053">
        <v>0</v>
      </c>
      <c r="CG1053">
        <v>0</v>
      </c>
      <c r="CH1053">
        <v>0</v>
      </c>
      <c r="CI1053">
        <v>0</v>
      </c>
      <c r="CJ1053">
        <v>0</v>
      </c>
      <c r="CK1053">
        <v>0</v>
      </c>
      <c r="CL1053">
        <v>0</v>
      </c>
      <c r="CM1053">
        <v>0</v>
      </c>
      <c r="CN1053">
        <v>0</v>
      </c>
      <c r="CO1053">
        <v>0</v>
      </c>
      <c r="CP1053">
        <v>0</v>
      </c>
      <c r="CQ1053">
        <v>0</v>
      </c>
      <c r="CR1053">
        <v>0</v>
      </c>
      <c r="CS1053">
        <v>0</v>
      </c>
      <c r="CT1053">
        <v>0</v>
      </c>
      <c r="CU1053">
        <v>0</v>
      </c>
      <c r="CV1053">
        <v>0</v>
      </c>
      <c r="CW1053">
        <v>0</v>
      </c>
      <c r="CX1053">
        <v>0</v>
      </c>
      <c r="CY1053">
        <v>0</v>
      </c>
      <c r="CZ1053">
        <v>0</v>
      </c>
      <c r="DA1053">
        <v>0</v>
      </c>
      <c r="DB1053">
        <v>0</v>
      </c>
      <c r="DC1053">
        <v>0</v>
      </c>
      <c r="DD1053">
        <v>0</v>
      </c>
      <c r="DE1053">
        <v>0</v>
      </c>
      <c r="DF1053">
        <v>0</v>
      </c>
      <c r="DG1053">
        <v>0</v>
      </c>
      <c r="DH1053">
        <v>0</v>
      </c>
      <c r="DI1053">
        <v>0</v>
      </c>
      <c r="DJ1053">
        <v>0</v>
      </c>
      <c r="DK1053">
        <v>0</v>
      </c>
      <c r="DL1053">
        <v>0</v>
      </c>
      <c r="DM1053">
        <v>0</v>
      </c>
      <c r="DN1053">
        <v>0</v>
      </c>
      <c r="DO1053">
        <v>0</v>
      </c>
      <c r="DP1053">
        <v>0</v>
      </c>
      <c r="DQ1053">
        <v>0</v>
      </c>
      <c r="DR1053">
        <v>0</v>
      </c>
      <c r="DS1053">
        <v>0</v>
      </c>
      <c r="DT1053">
        <v>0</v>
      </c>
      <c r="DU1053">
        <v>0</v>
      </c>
      <c r="DV1053">
        <v>0</v>
      </c>
      <c r="DW1053">
        <v>0</v>
      </c>
      <c r="DX1053">
        <v>0</v>
      </c>
      <c r="DY1053">
        <v>0</v>
      </c>
      <c r="DZ1053">
        <v>0</v>
      </c>
      <c r="EA1053">
        <v>0</v>
      </c>
      <c r="EB1053">
        <v>0</v>
      </c>
      <c r="EC1053">
        <v>0</v>
      </c>
      <c r="ED1053">
        <v>0</v>
      </c>
      <c r="EE1053">
        <v>0</v>
      </c>
      <c r="EF1053">
        <v>0</v>
      </c>
      <c r="EG1053">
        <v>0</v>
      </c>
      <c r="EH1053">
        <v>0</v>
      </c>
      <c r="EI1053">
        <v>0</v>
      </c>
      <c r="EJ1053">
        <v>0</v>
      </c>
      <c r="EK1053">
        <v>0</v>
      </c>
      <c r="EL1053">
        <v>0</v>
      </c>
      <c r="EM1053">
        <v>0</v>
      </c>
      <c r="EN1053">
        <v>0</v>
      </c>
      <c r="EO1053">
        <v>0</v>
      </c>
      <c r="EP1053">
        <v>0</v>
      </c>
      <c r="EQ1053">
        <v>0</v>
      </c>
      <c r="ER1053">
        <v>0</v>
      </c>
      <c r="ES1053">
        <v>0</v>
      </c>
      <c r="ET1053">
        <v>0</v>
      </c>
      <c r="EU1053">
        <v>0</v>
      </c>
      <c r="EV1053">
        <v>0</v>
      </c>
      <c r="EW1053">
        <v>0</v>
      </c>
      <c r="EX1053">
        <v>0</v>
      </c>
      <c r="EY1053">
        <v>0</v>
      </c>
      <c r="EZ1053">
        <v>0</v>
      </c>
      <c r="FA1053">
        <v>0</v>
      </c>
      <c r="FB1053">
        <v>0</v>
      </c>
      <c r="FC1053">
        <v>0</v>
      </c>
      <c r="FD1053">
        <v>0</v>
      </c>
      <c r="FE1053">
        <v>118</v>
      </c>
      <c r="FF1053">
        <v>0</v>
      </c>
      <c r="FG1053">
        <v>0</v>
      </c>
      <c r="FH1053">
        <v>0</v>
      </c>
      <c r="FI1053">
        <v>0</v>
      </c>
      <c r="FJ1053">
        <v>0</v>
      </c>
      <c r="FK1053">
        <v>0</v>
      </c>
      <c r="FL1053">
        <v>0</v>
      </c>
      <c r="FM1053">
        <v>0</v>
      </c>
      <c r="FN1053">
        <v>0</v>
      </c>
      <c r="FO1053">
        <v>0</v>
      </c>
      <c r="FP1053">
        <v>0</v>
      </c>
    </row>
    <row r="1054" spans="1:172" x14ac:dyDescent="0.2">
      <c r="A1054">
        <v>13899</v>
      </c>
      <c r="B1054" t="s">
        <v>1220</v>
      </c>
      <c r="C1054" t="s">
        <v>73</v>
      </c>
      <c r="D1054" t="s">
        <v>624</v>
      </c>
      <c r="E1054">
        <v>2000</v>
      </c>
      <c r="F1054">
        <v>20</v>
      </c>
      <c r="G1054" t="s">
        <v>768</v>
      </c>
      <c r="H1054">
        <v>0</v>
      </c>
      <c r="I1054">
        <v>0</v>
      </c>
      <c r="J1054">
        <v>1139.9000000000001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v>0</v>
      </c>
      <c r="BH1054">
        <v>0</v>
      </c>
      <c r="BI1054">
        <v>0</v>
      </c>
      <c r="BJ1054">
        <v>0</v>
      </c>
      <c r="BK1054">
        <v>0</v>
      </c>
      <c r="BL1054">
        <v>0</v>
      </c>
      <c r="BM1054">
        <v>0</v>
      </c>
      <c r="BN1054">
        <v>0</v>
      </c>
      <c r="BO1054">
        <v>0</v>
      </c>
      <c r="BP1054">
        <v>0</v>
      </c>
      <c r="BQ1054">
        <v>0</v>
      </c>
      <c r="BR1054">
        <v>0</v>
      </c>
      <c r="BS1054">
        <v>0</v>
      </c>
      <c r="BT1054">
        <v>0</v>
      </c>
      <c r="BU1054">
        <v>0</v>
      </c>
      <c r="BV1054">
        <v>0</v>
      </c>
      <c r="BW1054">
        <v>0</v>
      </c>
      <c r="BX1054">
        <v>0</v>
      </c>
      <c r="BY1054">
        <v>0</v>
      </c>
      <c r="BZ1054">
        <v>0</v>
      </c>
      <c r="CA1054">
        <v>0</v>
      </c>
      <c r="CB1054">
        <v>0</v>
      </c>
      <c r="CC1054">
        <v>0</v>
      </c>
      <c r="CD1054">
        <v>0</v>
      </c>
      <c r="CE1054">
        <v>0</v>
      </c>
      <c r="CF1054">
        <v>0</v>
      </c>
      <c r="CG1054">
        <v>0</v>
      </c>
      <c r="CH1054">
        <v>0</v>
      </c>
      <c r="CI1054">
        <v>0</v>
      </c>
      <c r="CJ1054">
        <v>0</v>
      </c>
      <c r="CK1054">
        <v>0</v>
      </c>
      <c r="CL1054">
        <v>0</v>
      </c>
      <c r="CM1054">
        <v>0</v>
      </c>
      <c r="CN1054">
        <v>0</v>
      </c>
      <c r="CO1054">
        <v>0</v>
      </c>
      <c r="CP1054">
        <v>0</v>
      </c>
      <c r="CQ1054">
        <v>0</v>
      </c>
      <c r="CR1054">
        <v>0</v>
      </c>
      <c r="CS1054">
        <v>0</v>
      </c>
      <c r="CT1054">
        <v>0</v>
      </c>
      <c r="CU1054">
        <v>0</v>
      </c>
      <c r="CV1054">
        <v>0</v>
      </c>
      <c r="CW1054">
        <v>0</v>
      </c>
      <c r="CX1054">
        <v>0</v>
      </c>
      <c r="CY1054">
        <v>0</v>
      </c>
      <c r="CZ1054">
        <v>0</v>
      </c>
      <c r="DA1054">
        <v>0</v>
      </c>
      <c r="DB1054">
        <v>0</v>
      </c>
      <c r="DC1054">
        <v>0</v>
      </c>
      <c r="DD1054">
        <v>0</v>
      </c>
      <c r="DE1054">
        <v>0</v>
      </c>
      <c r="DF1054">
        <v>0</v>
      </c>
      <c r="DG1054">
        <v>0</v>
      </c>
      <c r="DH1054">
        <v>0</v>
      </c>
      <c r="DI1054">
        <v>0</v>
      </c>
      <c r="DJ1054">
        <v>0</v>
      </c>
      <c r="DK1054">
        <v>0</v>
      </c>
      <c r="DL1054">
        <v>0</v>
      </c>
      <c r="DM1054">
        <v>0</v>
      </c>
      <c r="DN1054">
        <v>0</v>
      </c>
      <c r="DO1054">
        <v>0</v>
      </c>
      <c r="DP1054">
        <v>0</v>
      </c>
      <c r="DQ1054">
        <v>0</v>
      </c>
      <c r="DR1054">
        <v>0</v>
      </c>
      <c r="DS1054">
        <v>0</v>
      </c>
      <c r="DT1054">
        <v>0</v>
      </c>
      <c r="DU1054">
        <v>0</v>
      </c>
      <c r="DV1054">
        <v>0</v>
      </c>
      <c r="DW1054">
        <v>0</v>
      </c>
      <c r="DX1054">
        <v>0</v>
      </c>
      <c r="DY1054">
        <v>0</v>
      </c>
      <c r="DZ1054">
        <v>0</v>
      </c>
      <c r="EA1054">
        <v>0</v>
      </c>
      <c r="EB1054">
        <v>0</v>
      </c>
      <c r="EC1054">
        <v>0</v>
      </c>
      <c r="ED1054">
        <v>0</v>
      </c>
      <c r="EE1054">
        <v>0</v>
      </c>
      <c r="EF1054">
        <v>0</v>
      </c>
      <c r="EG1054">
        <v>0</v>
      </c>
      <c r="EH1054">
        <v>0</v>
      </c>
      <c r="EI1054">
        <v>0</v>
      </c>
      <c r="EJ1054">
        <v>0</v>
      </c>
      <c r="EK1054">
        <v>0</v>
      </c>
      <c r="EL1054">
        <v>0</v>
      </c>
      <c r="EM1054">
        <v>0</v>
      </c>
      <c r="EN1054">
        <v>0</v>
      </c>
      <c r="EO1054">
        <v>0</v>
      </c>
      <c r="EP1054">
        <v>0</v>
      </c>
      <c r="EQ1054">
        <v>0</v>
      </c>
      <c r="ER1054">
        <v>0</v>
      </c>
      <c r="ES1054">
        <v>0</v>
      </c>
      <c r="ET1054">
        <v>0</v>
      </c>
      <c r="EU1054">
        <v>0</v>
      </c>
      <c r="EV1054">
        <v>0</v>
      </c>
      <c r="EW1054">
        <v>0</v>
      </c>
      <c r="EX1054">
        <v>0</v>
      </c>
      <c r="EY1054">
        <v>0</v>
      </c>
      <c r="EZ1054">
        <v>0</v>
      </c>
      <c r="FA1054">
        <v>0</v>
      </c>
      <c r="FB1054">
        <v>0</v>
      </c>
      <c r="FC1054">
        <v>0</v>
      </c>
      <c r="FD1054">
        <v>0</v>
      </c>
      <c r="FE1054">
        <v>157</v>
      </c>
      <c r="FF1054">
        <v>0</v>
      </c>
      <c r="FG1054">
        <v>0</v>
      </c>
      <c r="FH1054">
        <v>0</v>
      </c>
      <c r="FI1054">
        <v>0</v>
      </c>
      <c r="FJ1054">
        <v>0</v>
      </c>
      <c r="FK1054">
        <v>0</v>
      </c>
      <c r="FL1054">
        <v>0</v>
      </c>
      <c r="FM1054">
        <v>0</v>
      </c>
      <c r="FN1054">
        <v>0</v>
      </c>
      <c r="FO1054">
        <v>0</v>
      </c>
      <c r="FP1054">
        <v>0</v>
      </c>
    </row>
    <row r="1055" spans="1:172" x14ac:dyDescent="0.2">
      <c r="A1055">
        <v>13900</v>
      </c>
      <c r="B1055" t="s">
        <v>1260</v>
      </c>
      <c r="C1055" t="s">
        <v>66</v>
      </c>
      <c r="D1055" t="s">
        <v>625</v>
      </c>
      <c r="E1055">
        <v>1995</v>
      </c>
      <c r="F1055">
        <v>25</v>
      </c>
      <c r="G1055" t="s">
        <v>773</v>
      </c>
      <c r="H1055">
        <v>0</v>
      </c>
      <c r="I1055">
        <v>0</v>
      </c>
      <c r="J1055">
        <v>1049.9000000000001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>
        <v>0</v>
      </c>
      <c r="BH1055">
        <v>0</v>
      </c>
      <c r="BI1055">
        <v>0</v>
      </c>
      <c r="BJ1055">
        <v>0</v>
      </c>
      <c r="BK1055">
        <v>0</v>
      </c>
      <c r="BL1055">
        <v>0</v>
      </c>
      <c r="BM1055">
        <v>0</v>
      </c>
      <c r="BN1055">
        <v>0</v>
      </c>
      <c r="BO1055">
        <v>0</v>
      </c>
      <c r="BP1055">
        <v>0</v>
      </c>
      <c r="BQ1055">
        <v>0</v>
      </c>
      <c r="BR1055">
        <v>0</v>
      </c>
      <c r="BS1055">
        <v>0</v>
      </c>
      <c r="BT1055">
        <v>0</v>
      </c>
      <c r="BU1055">
        <v>0</v>
      </c>
      <c r="BV1055">
        <v>0</v>
      </c>
      <c r="BW1055">
        <v>0</v>
      </c>
      <c r="BX1055">
        <v>0</v>
      </c>
      <c r="BY1055">
        <v>0</v>
      </c>
      <c r="BZ1055">
        <v>0</v>
      </c>
      <c r="CA1055">
        <v>0</v>
      </c>
      <c r="CB1055">
        <v>0</v>
      </c>
      <c r="CC1055">
        <v>0</v>
      </c>
      <c r="CD1055">
        <v>0</v>
      </c>
      <c r="CE1055">
        <v>0</v>
      </c>
      <c r="CF1055">
        <v>0</v>
      </c>
      <c r="CG1055">
        <v>0</v>
      </c>
      <c r="CH1055">
        <v>0</v>
      </c>
      <c r="CI1055">
        <v>0</v>
      </c>
      <c r="CJ1055">
        <v>0</v>
      </c>
      <c r="CK1055">
        <v>0</v>
      </c>
      <c r="CL1055">
        <v>0</v>
      </c>
      <c r="CM1055">
        <v>0</v>
      </c>
      <c r="CN1055">
        <v>0</v>
      </c>
      <c r="CO1055">
        <v>0</v>
      </c>
      <c r="CP1055">
        <v>0</v>
      </c>
      <c r="CQ1055">
        <v>0</v>
      </c>
      <c r="CR1055">
        <v>0</v>
      </c>
      <c r="CS1055">
        <v>0</v>
      </c>
      <c r="CT1055">
        <v>0</v>
      </c>
      <c r="CU1055">
        <v>0</v>
      </c>
      <c r="CV1055">
        <v>0</v>
      </c>
      <c r="CW1055">
        <v>0</v>
      </c>
      <c r="CX1055">
        <v>0</v>
      </c>
      <c r="CY1055">
        <v>0</v>
      </c>
      <c r="CZ1055">
        <v>0</v>
      </c>
      <c r="DA1055">
        <v>0</v>
      </c>
      <c r="DB1055">
        <v>0</v>
      </c>
      <c r="DC1055">
        <v>0</v>
      </c>
      <c r="DD1055">
        <v>0</v>
      </c>
      <c r="DE1055">
        <v>0</v>
      </c>
      <c r="DF1055">
        <v>0</v>
      </c>
      <c r="DG1055">
        <v>0</v>
      </c>
      <c r="DH1055">
        <v>0</v>
      </c>
      <c r="DI1055">
        <v>0</v>
      </c>
      <c r="DJ1055">
        <v>0</v>
      </c>
      <c r="DK1055">
        <v>0</v>
      </c>
      <c r="DL1055">
        <v>0</v>
      </c>
      <c r="DM1055">
        <v>0</v>
      </c>
      <c r="DN1055">
        <v>0</v>
      </c>
      <c r="DO1055">
        <v>0</v>
      </c>
      <c r="DP1055">
        <v>0</v>
      </c>
      <c r="DQ1055">
        <v>0</v>
      </c>
      <c r="DR1055">
        <v>0</v>
      </c>
      <c r="DS1055">
        <v>0</v>
      </c>
      <c r="DT1055">
        <v>0</v>
      </c>
      <c r="DU1055">
        <v>0</v>
      </c>
      <c r="DV1055">
        <v>0</v>
      </c>
      <c r="DW1055">
        <v>0</v>
      </c>
      <c r="DX1055">
        <v>0</v>
      </c>
      <c r="DY1055">
        <v>0</v>
      </c>
      <c r="DZ1055">
        <v>0</v>
      </c>
      <c r="EA1055">
        <v>0</v>
      </c>
      <c r="EB1055">
        <v>0</v>
      </c>
      <c r="EC1055">
        <v>0</v>
      </c>
      <c r="ED1055">
        <v>0</v>
      </c>
      <c r="EE1055">
        <v>0</v>
      </c>
      <c r="EF1055">
        <v>0</v>
      </c>
      <c r="EG1055">
        <v>0</v>
      </c>
      <c r="EH1055">
        <v>0</v>
      </c>
      <c r="EI1055">
        <v>0</v>
      </c>
      <c r="EJ1055">
        <v>0</v>
      </c>
      <c r="EK1055">
        <v>0</v>
      </c>
      <c r="EL1055">
        <v>0</v>
      </c>
      <c r="EM1055">
        <v>0</v>
      </c>
      <c r="EN1055">
        <v>0</v>
      </c>
      <c r="EO1055">
        <v>0</v>
      </c>
      <c r="EP1055">
        <v>0</v>
      </c>
      <c r="EQ1055">
        <v>0</v>
      </c>
      <c r="ER1055">
        <v>0</v>
      </c>
      <c r="ES1055">
        <v>0</v>
      </c>
      <c r="ET1055">
        <v>0</v>
      </c>
      <c r="EU1055">
        <v>0</v>
      </c>
      <c r="EV1055">
        <v>0</v>
      </c>
      <c r="EW1055">
        <v>0</v>
      </c>
      <c r="EX1055">
        <v>0</v>
      </c>
      <c r="EY1055">
        <v>0</v>
      </c>
      <c r="EZ1055">
        <v>0</v>
      </c>
      <c r="FA1055">
        <v>0</v>
      </c>
      <c r="FB1055">
        <v>0</v>
      </c>
      <c r="FC1055">
        <v>0</v>
      </c>
      <c r="FD1055">
        <v>0</v>
      </c>
      <c r="FE1055">
        <v>0</v>
      </c>
      <c r="FF1055">
        <v>95</v>
      </c>
      <c r="FG1055">
        <v>0</v>
      </c>
      <c r="FH1055">
        <v>0</v>
      </c>
      <c r="FI1055">
        <v>0</v>
      </c>
      <c r="FJ1055">
        <v>0</v>
      </c>
      <c r="FK1055">
        <v>0</v>
      </c>
      <c r="FL1055">
        <v>0</v>
      </c>
      <c r="FM1055">
        <v>0</v>
      </c>
      <c r="FN1055">
        <v>0</v>
      </c>
      <c r="FO1055">
        <v>0</v>
      </c>
      <c r="FP1055">
        <v>0</v>
      </c>
    </row>
    <row r="1056" spans="1:172" x14ac:dyDescent="0.2">
      <c r="A1056">
        <v>13901</v>
      </c>
      <c r="B1056" t="s">
        <v>1259</v>
      </c>
      <c r="C1056" t="s">
        <v>76</v>
      </c>
      <c r="D1056" t="s">
        <v>625</v>
      </c>
      <c r="E1056">
        <v>1995</v>
      </c>
      <c r="F1056">
        <v>25</v>
      </c>
      <c r="G1056" t="s">
        <v>773</v>
      </c>
      <c r="H1056">
        <v>0</v>
      </c>
      <c r="I1056">
        <v>0</v>
      </c>
      <c r="J1056">
        <v>2100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v>0</v>
      </c>
      <c r="BH1056">
        <v>0</v>
      </c>
      <c r="BI1056">
        <v>0</v>
      </c>
      <c r="BJ1056">
        <v>0</v>
      </c>
      <c r="BK1056">
        <v>0</v>
      </c>
      <c r="BL1056">
        <v>0</v>
      </c>
      <c r="BM1056">
        <v>0</v>
      </c>
      <c r="BN1056">
        <v>0</v>
      </c>
      <c r="BO1056">
        <v>0</v>
      </c>
      <c r="BP1056">
        <v>0</v>
      </c>
      <c r="BQ1056">
        <v>0</v>
      </c>
      <c r="BR1056">
        <v>0</v>
      </c>
      <c r="BS1056">
        <v>0</v>
      </c>
      <c r="BT1056">
        <v>0</v>
      </c>
      <c r="BU1056">
        <v>0</v>
      </c>
      <c r="BV1056">
        <v>0</v>
      </c>
      <c r="BW1056">
        <v>0</v>
      </c>
      <c r="BX1056">
        <v>0</v>
      </c>
      <c r="BY1056">
        <v>0</v>
      </c>
      <c r="BZ1056">
        <v>0</v>
      </c>
      <c r="CA1056">
        <v>0</v>
      </c>
      <c r="CB1056">
        <v>0</v>
      </c>
      <c r="CC1056">
        <v>0</v>
      </c>
      <c r="CD1056">
        <v>0</v>
      </c>
      <c r="CE1056">
        <v>0</v>
      </c>
      <c r="CF1056">
        <v>0</v>
      </c>
      <c r="CG1056">
        <v>0</v>
      </c>
      <c r="CH1056">
        <v>0</v>
      </c>
      <c r="CI1056">
        <v>0</v>
      </c>
      <c r="CJ1056">
        <v>0</v>
      </c>
      <c r="CK1056">
        <v>0</v>
      </c>
      <c r="CL1056">
        <v>0</v>
      </c>
      <c r="CM1056">
        <v>0</v>
      </c>
      <c r="CN1056">
        <v>0</v>
      </c>
      <c r="CO1056">
        <v>0</v>
      </c>
      <c r="CP1056">
        <v>0</v>
      </c>
      <c r="CQ1056">
        <v>0</v>
      </c>
      <c r="CR1056">
        <v>0</v>
      </c>
      <c r="CS1056">
        <v>0</v>
      </c>
      <c r="CT1056">
        <v>0</v>
      </c>
      <c r="CU1056">
        <v>0</v>
      </c>
      <c r="CV1056">
        <v>0</v>
      </c>
      <c r="CW1056">
        <v>0</v>
      </c>
      <c r="CX1056">
        <v>0</v>
      </c>
      <c r="CY1056">
        <v>0</v>
      </c>
      <c r="CZ1056">
        <v>0</v>
      </c>
      <c r="DA1056">
        <v>0</v>
      </c>
      <c r="DB1056">
        <v>0</v>
      </c>
      <c r="DC1056">
        <v>0</v>
      </c>
      <c r="DD1056">
        <v>0</v>
      </c>
      <c r="DE1056">
        <v>0</v>
      </c>
      <c r="DF1056">
        <v>0</v>
      </c>
      <c r="DG1056">
        <v>0</v>
      </c>
      <c r="DH1056">
        <v>0</v>
      </c>
      <c r="DI1056">
        <v>0</v>
      </c>
      <c r="DJ1056">
        <v>0</v>
      </c>
      <c r="DK1056">
        <v>0</v>
      </c>
      <c r="DL1056">
        <v>0</v>
      </c>
      <c r="DM1056">
        <v>0</v>
      </c>
      <c r="DN1056">
        <v>0</v>
      </c>
      <c r="DO1056">
        <v>0</v>
      </c>
      <c r="DP1056">
        <v>0</v>
      </c>
      <c r="DQ1056">
        <v>0</v>
      </c>
      <c r="DR1056">
        <v>0</v>
      </c>
      <c r="DS1056">
        <v>0</v>
      </c>
      <c r="DT1056">
        <v>0</v>
      </c>
      <c r="DU1056">
        <v>0</v>
      </c>
      <c r="DV1056">
        <v>0</v>
      </c>
      <c r="DW1056">
        <v>0</v>
      </c>
      <c r="DX1056">
        <v>0</v>
      </c>
      <c r="DY1056">
        <v>0</v>
      </c>
      <c r="DZ1056">
        <v>0</v>
      </c>
      <c r="EA1056">
        <v>0</v>
      </c>
      <c r="EB1056">
        <v>0</v>
      </c>
      <c r="EC1056">
        <v>0</v>
      </c>
      <c r="ED1056">
        <v>0</v>
      </c>
      <c r="EE1056">
        <v>0</v>
      </c>
      <c r="EF1056">
        <v>0</v>
      </c>
      <c r="EG1056">
        <v>0</v>
      </c>
      <c r="EH1056">
        <v>0</v>
      </c>
      <c r="EI1056">
        <v>0</v>
      </c>
      <c r="EJ1056">
        <v>0</v>
      </c>
      <c r="EK1056">
        <v>0</v>
      </c>
      <c r="EL1056">
        <v>0</v>
      </c>
      <c r="EM1056">
        <v>0</v>
      </c>
      <c r="EN1056">
        <v>0</v>
      </c>
      <c r="EO1056">
        <v>0</v>
      </c>
      <c r="EP1056">
        <v>0</v>
      </c>
      <c r="EQ1056">
        <v>0</v>
      </c>
      <c r="ER1056">
        <v>0</v>
      </c>
      <c r="ES1056">
        <v>0</v>
      </c>
      <c r="ET1056">
        <v>0</v>
      </c>
      <c r="EU1056">
        <v>0</v>
      </c>
      <c r="EV1056">
        <v>0</v>
      </c>
      <c r="EW1056">
        <v>0</v>
      </c>
      <c r="EX1056">
        <v>0</v>
      </c>
      <c r="EY1056">
        <v>0</v>
      </c>
      <c r="EZ1056">
        <v>0</v>
      </c>
      <c r="FA1056">
        <v>0</v>
      </c>
      <c r="FB1056">
        <v>0</v>
      </c>
      <c r="FC1056">
        <v>0</v>
      </c>
      <c r="FD1056">
        <v>0</v>
      </c>
      <c r="FE1056">
        <v>0</v>
      </c>
      <c r="FF1056">
        <v>72</v>
      </c>
      <c r="FG1056">
        <v>0</v>
      </c>
      <c r="FH1056">
        <v>0</v>
      </c>
      <c r="FI1056">
        <v>0</v>
      </c>
      <c r="FJ1056">
        <v>0</v>
      </c>
      <c r="FK1056">
        <v>0</v>
      </c>
      <c r="FL1056">
        <v>0</v>
      </c>
      <c r="FM1056">
        <v>0</v>
      </c>
      <c r="FN1056">
        <v>0</v>
      </c>
      <c r="FO1056">
        <v>0</v>
      </c>
      <c r="FP1056">
        <v>0</v>
      </c>
    </row>
    <row r="1057" spans="1:172" x14ac:dyDescent="0.2">
      <c r="A1057">
        <v>13902</v>
      </c>
      <c r="B1057" t="s">
        <v>1221</v>
      </c>
      <c r="C1057" t="s">
        <v>75</v>
      </c>
      <c r="D1057" t="s">
        <v>624</v>
      </c>
      <c r="E1057">
        <v>1998</v>
      </c>
      <c r="F1057">
        <v>22</v>
      </c>
      <c r="G1057" t="s">
        <v>775</v>
      </c>
      <c r="H1057">
        <v>0</v>
      </c>
      <c r="I1057">
        <v>0</v>
      </c>
      <c r="J1057">
        <v>1139.9000000000001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>
        <v>0</v>
      </c>
      <c r="BH1057">
        <v>0</v>
      </c>
      <c r="BI1057">
        <v>0</v>
      </c>
      <c r="BJ1057">
        <v>0</v>
      </c>
      <c r="BK1057">
        <v>0</v>
      </c>
      <c r="BL1057">
        <v>0</v>
      </c>
      <c r="BM1057">
        <v>0</v>
      </c>
      <c r="BN1057">
        <v>0</v>
      </c>
      <c r="BO1057">
        <v>0</v>
      </c>
      <c r="BP1057">
        <v>0</v>
      </c>
      <c r="BQ1057">
        <v>0</v>
      </c>
      <c r="BR1057">
        <v>0</v>
      </c>
      <c r="BS1057">
        <v>0</v>
      </c>
      <c r="BT1057">
        <v>0</v>
      </c>
      <c r="BU1057">
        <v>0</v>
      </c>
      <c r="BV1057">
        <v>0</v>
      </c>
      <c r="BW1057">
        <v>0</v>
      </c>
      <c r="BX1057">
        <v>0</v>
      </c>
      <c r="BY1057">
        <v>0</v>
      </c>
      <c r="BZ1057">
        <v>0</v>
      </c>
      <c r="CA1057">
        <v>0</v>
      </c>
      <c r="CB1057">
        <v>0</v>
      </c>
      <c r="CC1057">
        <v>0</v>
      </c>
      <c r="CD1057">
        <v>0</v>
      </c>
      <c r="CE1057">
        <v>0</v>
      </c>
      <c r="CF1057">
        <v>0</v>
      </c>
      <c r="CG1057">
        <v>0</v>
      </c>
      <c r="CH1057">
        <v>0</v>
      </c>
      <c r="CI1057">
        <v>0</v>
      </c>
      <c r="CJ1057">
        <v>0</v>
      </c>
      <c r="CK1057">
        <v>0</v>
      </c>
      <c r="CL1057">
        <v>0</v>
      </c>
      <c r="CM1057">
        <v>0</v>
      </c>
      <c r="CN1057">
        <v>0</v>
      </c>
      <c r="CO1057">
        <v>0</v>
      </c>
      <c r="CP1057">
        <v>0</v>
      </c>
      <c r="CQ1057">
        <v>0</v>
      </c>
      <c r="CR1057">
        <v>0</v>
      </c>
      <c r="CS1057">
        <v>0</v>
      </c>
      <c r="CT1057">
        <v>0</v>
      </c>
      <c r="CU1057">
        <v>0</v>
      </c>
      <c r="CV1057">
        <v>0</v>
      </c>
      <c r="CW1057">
        <v>0</v>
      </c>
      <c r="CX1057">
        <v>0</v>
      </c>
      <c r="CY1057">
        <v>0</v>
      </c>
      <c r="CZ1057">
        <v>0</v>
      </c>
      <c r="DA1057">
        <v>0</v>
      </c>
      <c r="DB1057">
        <v>0</v>
      </c>
      <c r="DC1057">
        <v>0</v>
      </c>
      <c r="DD1057">
        <v>0</v>
      </c>
      <c r="DE1057">
        <v>0</v>
      </c>
      <c r="DF1057">
        <v>0</v>
      </c>
      <c r="DG1057">
        <v>0</v>
      </c>
      <c r="DH1057">
        <v>0</v>
      </c>
      <c r="DI1057">
        <v>0</v>
      </c>
      <c r="DJ1057">
        <v>0</v>
      </c>
      <c r="DK1057">
        <v>0</v>
      </c>
      <c r="DL1057">
        <v>0</v>
      </c>
      <c r="DM1057">
        <v>0</v>
      </c>
      <c r="DN1057">
        <v>0</v>
      </c>
      <c r="DO1057">
        <v>0</v>
      </c>
      <c r="DP1057">
        <v>0</v>
      </c>
      <c r="DQ1057">
        <v>0</v>
      </c>
      <c r="DR1057">
        <v>0</v>
      </c>
      <c r="DS1057">
        <v>0</v>
      </c>
      <c r="DT1057">
        <v>0</v>
      </c>
      <c r="DU1057">
        <v>0</v>
      </c>
      <c r="DV1057">
        <v>0</v>
      </c>
      <c r="DW1057">
        <v>0</v>
      </c>
      <c r="DX1057">
        <v>0</v>
      </c>
      <c r="DY1057">
        <v>0</v>
      </c>
      <c r="DZ1057">
        <v>0</v>
      </c>
      <c r="EA1057">
        <v>0</v>
      </c>
      <c r="EB1057">
        <v>0</v>
      </c>
      <c r="EC1057">
        <v>0</v>
      </c>
      <c r="ED1057">
        <v>0</v>
      </c>
      <c r="EE1057">
        <v>0</v>
      </c>
      <c r="EF1057">
        <v>0</v>
      </c>
      <c r="EG1057">
        <v>0</v>
      </c>
      <c r="EH1057">
        <v>0</v>
      </c>
      <c r="EI1057">
        <v>0</v>
      </c>
      <c r="EJ1057">
        <v>0</v>
      </c>
      <c r="EK1057">
        <v>0</v>
      </c>
      <c r="EL1057">
        <v>0</v>
      </c>
      <c r="EM1057">
        <v>0</v>
      </c>
      <c r="EN1057">
        <v>0</v>
      </c>
      <c r="EO1057">
        <v>0</v>
      </c>
      <c r="EP1057">
        <v>0</v>
      </c>
      <c r="EQ1057">
        <v>0</v>
      </c>
      <c r="ER1057">
        <v>0</v>
      </c>
      <c r="ES1057">
        <v>0</v>
      </c>
      <c r="ET1057">
        <v>0</v>
      </c>
      <c r="EU1057">
        <v>0</v>
      </c>
      <c r="EV1057">
        <v>0</v>
      </c>
      <c r="EW1057">
        <v>0</v>
      </c>
      <c r="EX1057">
        <v>0</v>
      </c>
      <c r="EY1057">
        <v>0</v>
      </c>
      <c r="EZ1057">
        <v>0</v>
      </c>
      <c r="FA1057">
        <v>0</v>
      </c>
      <c r="FB1057">
        <v>0</v>
      </c>
      <c r="FC1057">
        <v>0</v>
      </c>
      <c r="FD1057">
        <v>0</v>
      </c>
      <c r="FE1057">
        <v>157</v>
      </c>
      <c r="FF1057">
        <v>0</v>
      </c>
      <c r="FG1057">
        <v>0</v>
      </c>
      <c r="FH1057">
        <v>0</v>
      </c>
      <c r="FI1057">
        <v>0</v>
      </c>
      <c r="FJ1057">
        <v>0</v>
      </c>
      <c r="FK1057">
        <v>0</v>
      </c>
      <c r="FL1057">
        <v>0</v>
      </c>
      <c r="FM1057">
        <v>0</v>
      </c>
      <c r="FN1057">
        <v>0</v>
      </c>
      <c r="FO1057">
        <v>0</v>
      </c>
      <c r="FP1057">
        <v>0</v>
      </c>
    </row>
    <row r="1058" spans="1:172" x14ac:dyDescent="0.2">
      <c r="A1058">
        <v>13907</v>
      </c>
      <c r="B1058" t="s">
        <v>1257</v>
      </c>
      <c r="C1058" t="s">
        <v>87</v>
      </c>
      <c r="D1058" t="s">
        <v>625</v>
      </c>
      <c r="E1058">
        <v>1995</v>
      </c>
      <c r="F1058">
        <v>25</v>
      </c>
      <c r="G1058" t="s">
        <v>773</v>
      </c>
      <c r="H1058">
        <v>0</v>
      </c>
      <c r="I1058">
        <v>0</v>
      </c>
      <c r="J1058">
        <v>3342.9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v>0</v>
      </c>
      <c r="BH1058">
        <v>0</v>
      </c>
      <c r="BI1058">
        <v>0</v>
      </c>
      <c r="BJ1058">
        <v>0</v>
      </c>
      <c r="BK1058">
        <v>0</v>
      </c>
      <c r="BL1058">
        <v>0</v>
      </c>
      <c r="BM1058">
        <v>0</v>
      </c>
      <c r="BN1058">
        <v>0</v>
      </c>
      <c r="BO1058">
        <v>0</v>
      </c>
      <c r="BP1058">
        <v>0</v>
      </c>
      <c r="BQ1058">
        <v>0</v>
      </c>
      <c r="BR1058">
        <v>0</v>
      </c>
      <c r="BS1058">
        <v>0</v>
      </c>
      <c r="BT1058">
        <v>0</v>
      </c>
      <c r="BU1058">
        <v>0</v>
      </c>
      <c r="BV1058">
        <v>0</v>
      </c>
      <c r="BW1058">
        <v>0</v>
      </c>
      <c r="BX1058">
        <v>0</v>
      </c>
      <c r="BY1058">
        <v>0</v>
      </c>
      <c r="BZ1058">
        <v>0</v>
      </c>
      <c r="CA1058">
        <v>0</v>
      </c>
      <c r="CB1058">
        <v>0</v>
      </c>
      <c r="CC1058">
        <v>0</v>
      </c>
      <c r="CD1058">
        <v>0</v>
      </c>
      <c r="CE1058">
        <v>0</v>
      </c>
      <c r="CF1058">
        <v>0</v>
      </c>
      <c r="CG1058">
        <v>0</v>
      </c>
      <c r="CH1058">
        <v>0</v>
      </c>
      <c r="CI1058">
        <v>0</v>
      </c>
      <c r="CJ1058">
        <v>0</v>
      </c>
      <c r="CK1058">
        <v>0</v>
      </c>
      <c r="CL1058">
        <v>0</v>
      </c>
      <c r="CM1058">
        <v>0</v>
      </c>
      <c r="CN1058">
        <v>0</v>
      </c>
      <c r="CO1058">
        <v>0</v>
      </c>
      <c r="CP1058">
        <v>0</v>
      </c>
      <c r="CQ1058">
        <v>0</v>
      </c>
      <c r="CR1058">
        <v>0</v>
      </c>
      <c r="CS1058">
        <v>0</v>
      </c>
      <c r="CT1058">
        <v>0</v>
      </c>
      <c r="CU1058">
        <v>0</v>
      </c>
      <c r="CV1058">
        <v>0</v>
      </c>
      <c r="CW1058">
        <v>0</v>
      </c>
      <c r="CX1058">
        <v>0</v>
      </c>
      <c r="CY1058">
        <v>0</v>
      </c>
      <c r="CZ1058">
        <v>0</v>
      </c>
      <c r="DA1058">
        <v>0</v>
      </c>
      <c r="DB1058">
        <v>0</v>
      </c>
      <c r="DC1058">
        <v>0</v>
      </c>
      <c r="DD1058">
        <v>0</v>
      </c>
      <c r="DE1058">
        <v>0</v>
      </c>
      <c r="DF1058">
        <v>0</v>
      </c>
      <c r="DG1058">
        <v>0</v>
      </c>
      <c r="DH1058">
        <v>0</v>
      </c>
      <c r="DI1058">
        <v>0</v>
      </c>
      <c r="DJ1058">
        <v>0</v>
      </c>
      <c r="DK1058">
        <v>0</v>
      </c>
      <c r="DL1058">
        <v>0</v>
      </c>
      <c r="DM1058">
        <v>0</v>
      </c>
      <c r="DN1058">
        <v>0</v>
      </c>
      <c r="DO1058">
        <v>0</v>
      </c>
      <c r="DP1058">
        <v>0</v>
      </c>
      <c r="DQ1058">
        <v>0</v>
      </c>
      <c r="DR1058">
        <v>0</v>
      </c>
      <c r="DS1058">
        <v>0</v>
      </c>
      <c r="DT1058">
        <v>0</v>
      </c>
      <c r="DU1058">
        <v>0</v>
      </c>
      <c r="DV1058">
        <v>0</v>
      </c>
      <c r="DW1058">
        <v>0</v>
      </c>
      <c r="DX1058">
        <v>0</v>
      </c>
      <c r="DY1058">
        <v>0</v>
      </c>
      <c r="DZ1058">
        <v>0</v>
      </c>
      <c r="EA1058">
        <v>0</v>
      </c>
      <c r="EB1058">
        <v>0</v>
      </c>
      <c r="EC1058">
        <v>0</v>
      </c>
      <c r="ED1058">
        <v>0</v>
      </c>
      <c r="EE1058">
        <v>0</v>
      </c>
      <c r="EF1058">
        <v>0</v>
      </c>
      <c r="EG1058">
        <v>0</v>
      </c>
      <c r="EH1058">
        <v>0</v>
      </c>
      <c r="EI1058">
        <v>0</v>
      </c>
      <c r="EJ1058">
        <v>0</v>
      </c>
      <c r="EK1058">
        <v>0</v>
      </c>
      <c r="EL1058">
        <v>0</v>
      </c>
      <c r="EM1058">
        <v>0</v>
      </c>
      <c r="EN1058">
        <v>0</v>
      </c>
      <c r="EO1058">
        <v>0</v>
      </c>
      <c r="EP1058">
        <v>0</v>
      </c>
      <c r="EQ1058">
        <v>0</v>
      </c>
      <c r="ER1058">
        <v>0</v>
      </c>
      <c r="ES1058">
        <v>0</v>
      </c>
      <c r="ET1058">
        <v>0</v>
      </c>
      <c r="EU1058">
        <v>0</v>
      </c>
      <c r="EV1058">
        <v>0</v>
      </c>
      <c r="EW1058">
        <v>0</v>
      </c>
      <c r="EX1058">
        <v>0</v>
      </c>
      <c r="EY1058">
        <v>0</v>
      </c>
      <c r="EZ1058">
        <v>0</v>
      </c>
      <c r="FA1058">
        <v>0</v>
      </c>
      <c r="FB1058">
        <v>0</v>
      </c>
      <c r="FC1058">
        <v>0</v>
      </c>
      <c r="FD1058">
        <v>0</v>
      </c>
      <c r="FE1058">
        <v>0</v>
      </c>
      <c r="FF1058">
        <v>52</v>
      </c>
      <c r="FG1058">
        <v>0</v>
      </c>
      <c r="FH1058">
        <v>0</v>
      </c>
      <c r="FI1058">
        <v>0</v>
      </c>
      <c r="FJ1058">
        <v>0</v>
      </c>
      <c r="FK1058">
        <v>0</v>
      </c>
      <c r="FL1058">
        <v>0</v>
      </c>
      <c r="FM1058">
        <v>0</v>
      </c>
      <c r="FN1058">
        <v>0</v>
      </c>
      <c r="FO1058">
        <v>0</v>
      </c>
      <c r="FP1058">
        <v>0</v>
      </c>
    </row>
    <row r="1059" spans="1:172" x14ac:dyDescent="0.2">
      <c r="A1059">
        <v>11516</v>
      </c>
      <c r="B1059" t="s">
        <v>978</v>
      </c>
      <c r="C1059" t="s">
        <v>75</v>
      </c>
      <c r="D1059" t="s">
        <v>624</v>
      </c>
      <c r="E1059">
        <v>2011</v>
      </c>
      <c r="F1059">
        <v>9</v>
      </c>
      <c r="G1059" t="s">
        <v>784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v>0</v>
      </c>
      <c r="BH1059">
        <v>0</v>
      </c>
      <c r="BI1059">
        <v>0</v>
      </c>
      <c r="BJ1059">
        <v>0</v>
      </c>
      <c r="BK1059">
        <v>0</v>
      </c>
      <c r="BL1059">
        <v>0</v>
      </c>
      <c r="BM1059">
        <v>0</v>
      </c>
      <c r="BN1059">
        <v>0</v>
      </c>
      <c r="BO1059">
        <v>0</v>
      </c>
      <c r="BP1059">
        <v>0</v>
      </c>
      <c r="BQ1059">
        <v>0</v>
      </c>
      <c r="BR1059">
        <v>0</v>
      </c>
      <c r="BS1059">
        <v>0</v>
      </c>
      <c r="BT1059">
        <v>0</v>
      </c>
      <c r="BU1059">
        <v>0</v>
      </c>
      <c r="BV1059">
        <v>0</v>
      </c>
      <c r="BW1059">
        <v>0</v>
      </c>
      <c r="BX1059">
        <v>0</v>
      </c>
      <c r="BY1059">
        <v>0</v>
      </c>
      <c r="BZ1059">
        <v>0</v>
      </c>
      <c r="CA1059">
        <v>0</v>
      </c>
      <c r="CB1059">
        <v>0</v>
      </c>
      <c r="CC1059">
        <v>0</v>
      </c>
      <c r="CD1059">
        <v>0</v>
      </c>
      <c r="CE1059">
        <v>0</v>
      </c>
      <c r="CF1059">
        <v>0</v>
      </c>
      <c r="CG1059">
        <v>0</v>
      </c>
      <c r="CH1059">
        <v>0</v>
      </c>
      <c r="CI1059">
        <v>0</v>
      </c>
      <c r="CJ1059">
        <v>3.5</v>
      </c>
      <c r="CK1059">
        <v>0</v>
      </c>
      <c r="CL1059">
        <v>0</v>
      </c>
      <c r="CM1059">
        <v>0</v>
      </c>
      <c r="CN1059">
        <v>0</v>
      </c>
      <c r="CO1059">
        <v>0</v>
      </c>
      <c r="CP1059">
        <v>0</v>
      </c>
      <c r="CQ1059">
        <v>0</v>
      </c>
      <c r="CR1059">
        <v>0</v>
      </c>
      <c r="CS1059">
        <v>0</v>
      </c>
      <c r="CT1059">
        <v>0</v>
      </c>
      <c r="CU1059">
        <v>0</v>
      </c>
      <c r="CV1059">
        <v>0</v>
      </c>
      <c r="CW1059">
        <v>0</v>
      </c>
      <c r="CX1059">
        <v>0</v>
      </c>
      <c r="CY1059">
        <v>0</v>
      </c>
      <c r="CZ1059">
        <v>0</v>
      </c>
      <c r="DA1059">
        <v>0</v>
      </c>
      <c r="DB1059">
        <v>0</v>
      </c>
      <c r="DC1059">
        <v>0</v>
      </c>
      <c r="DD1059">
        <v>0</v>
      </c>
      <c r="DE1059">
        <v>0</v>
      </c>
      <c r="DF1059">
        <v>0</v>
      </c>
      <c r="DG1059">
        <v>0</v>
      </c>
      <c r="DH1059">
        <v>0</v>
      </c>
      <c r="DI1059">
        <v>0</v>
      </c>
      <c r="DJ1059">
        <v>0</v>
      </c>
      <c r="DK1059">
        <v>0</v>
      </c>
      <c r="DL1059">
        <v>0</v>
      </c>
      <c r="DM1059">
        <v>0</v>
      </c>
      <c r="DN1059">
        <v>0</v>
      </c>
      <c r="DO1059">
        <v>0</v>
      </c>
      <c r="DP1059">
        <v>0</v>
      </c>
      <c r="DQ1059">
        <v>0</v>
      </c>
      <c r="DR1059">
        <v>0</v>
      </c>
      <c r="DS1059">
        <v>0</v>
      </c>
      <c r="DT1059">
        <v>0</v>
      </c>
      <c r="DU1059">
        <v>0</v>
      </c>
      <c r="DV1059">
        <v>0</v>
      </c>
      <c r="DW1059">
        <v>0</v>
      </c>
      <c r="DX1059">
        <v>0</v>
      </c>
      <c r="DY1059">
        <v>0</v>
      </c>
      <c r="DZ1059">
        <v>0</v>
      </c>
      <c r="EA1059">
        <v>0</v>
      </c>
      <c r="EB1059">
        <v>0</v>
      </c>
      <c r="EC1059">
        <v>0</v>
      </c>
      <c r="ED1059">
        <v>0</v>
      </c>
      <c r="EE1059">
        <v>0</v>
      </c>
      <c r="EF1059">
        <v>0</v>
      </c>
      <c r="EG1059">
        <v>0</v>
      </c>
      <c r="EH1059">
        <v>0</v>
      </c>
      <c r="EI1059">
        <v>0</v>
      </c>
      <c r="EJ1059">
        <v>0</v>
      </c>
      <c r="EK1059">
        <v>0</v>
      </c>
      <c r="EL1059">
        <v>0</v>
      </c>
      <c r="EM1059">
        <v>0</v>
      </c>
      <c r="EN1059">
        <v>0</v>
      </c>
      <c r="EO1059">
        <v>0</v>
      </c>
      <c r="EP1059">
        <v>0</v>
      </c>
      <c r="EQ1059">
        <v>0</v>
      </c>
      <c r="ER1059">
        <v>0</v>
      </c>
      <c r="ES1059">
        <v>0</v>
      </c>
      <c r="ET1059">
        <v>0</v>
      </c>
      <c r="EU1059">
        <v>0</v>
      </c>
      <c r="EV1059">
        <v>0</v>
      </c>
      <c r="EW1059">
        <v>0</v>
      </c>
      <c r="EX1059">
        <v>0</v>
      </c>
      <c r="EY1059">
        <v>0</v>
      </c>
      <c r="EZ1059">
        <v>0</v>
      </c>
      <c r="FA1059">
        <v>0</v>
      </c>
      <c r="FB1059">
        <v>0</v>
      </c>
      <c r="FC1059">
        <v>0</v>
      </c>
      <c r="FD1059">
        <v>0</v>
      </c>
      <c r="FE1059">
        <v>0</v>
      </c>
      <c r="FF1059">
        <v>0</v>
      </c>
      <c r="FG1059">
        <v>266</v>
      </c>
      <c r="FH1059">
        <v>0</v>
      </c>
      <c r="FI1059">
        <v>208</v>
      </c>
      <c r="FJ1059">
        <v>0</v>
      </c>
      <c r="FK1059">
        <v>115</v>
      </c>
      <c r="FL1059">
        <v>0</v>
      </c>
      <c r="FM1059">
        <v>60</v>
      </c>
      <c r="FN1059">
        <v>0</v>
      </c>
      <c r="FO1059">
        <v>17</v>
      </c>
      <c r="FP1059">
        <v>0</v>
      </c>
    </row>
    <row r="1060" spans="1:172" x14ac:dyDescent="0.2">
      <c r="A1060">
        <v>13713</v>
      </c>
      <c r="B1060" t="s">
        <v>1301</v>
      </c>
      <c r="C1060" t="s">
        <v>81</v>
      </c>
      <c r="D1060" t="s">
        <v>624</v>
      </c>
      <c r="E1060">
        <v>2013</v>
      </c>
      <c r="F1060">
        <v>7</v>
      </c>
      <c r="G1060" t="s">
        <v>786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v>0</v>
      </c>
      <c r="BG1060">
        <v>0</v>
      </c>
      <c r="BH1060">
        <v>0</v>
      </c>
      <c r="BI1060">
        <v>0</v>
      </c>
      <c r="BJ1060">
        <v>0</v>
      </c>
      <c r="BK1060">
        <v>0</v>
      </c>
      <c r="BL1060">
        <v>0</v>
      </c>
      <c r="BM1060">
        <v>0</v>
      </c>
      <c r="BN1060">
        <v>0</v>
      </c>
      <c r="BO1060">
        <v>0</v>
      </c>
      <c r="BP1060">
        <v>0</v>
      </c>
      <c r="BQ1060">
        <v>0</v>
      </c>
      <c r="BR1060">
        <v>0</v>
      </c>
      <c r="BS1060">
        <v>0</v>
      </c>
      <c r="BT1060">
        <v>0</v>
      </c>
      <c r="BU1060">
        <v>0</v>
      </c>
      <c r="BV1060">
        <v>0</v>
      </c>
      <c r="BW1060">
        <v>0</v>
      </c>
      <c r="BX1060">
        <v>0</v>
      </c>
      <c r="BY1060">
        <v>0</v>
      </c>
      <c r="BZ1060">
        <v>0</v>
      </c>
      <c r="CA1060">
        <v>0</v>
      </c>
      <c r="CB1060">
        <v>0</v>
      </c>
      <c r="CC1060">
        <v>0</v>
      </c>
      <c r="CD1060">
        <v>0</v>
      </c>
      <c r="CE1060">
        <v>0</v>
      </c>
      <c r="CF1060">
        <v>0</v>
      </c>
      <c r="CG1060">
        <v>0</v>
      </c>
      <c r="CH1060">
        <v>0</v>
      </c>
      <c r="CI1060">
        <v>0</v>
      </c>
      <c r="CJ1060">
        <v>3.5</v>
      </c>
      <c r="CK1060">
        <v>0</v>
      </c>
      <c r="CL1060">
        <v>0</v>
      </c>
      <c r="CM1060">
        <v>0</v>
      </c>
      <c r="CN1060">
        <v>0</v>
      </c>
      <c r="CO1060">
        <v>0</v>
      </c>
      <c r="CP1060">
        <v>0</v>
      </c>
      <c r="CQ1060">
        <v>0</v>
      </c>
      <c r="CR1060">
        <v>0</v>
      </c>
      <c r="CS1060">
        <v>0</v>
      </c>
      <c r="CT1060">
        <v>0</v>
      </c>
      <c r="CU1060">
        <v>0</v>
      </c>
      <c r="CV1060">
        <v>0</v>
      </c>
      <c r="CW1060">
        <v>0</v>
      </c>
      <c r="CX1060">
        <v>0</v>
      </c>
      <c r="CY1060">
        <v>0</v>
      </c>
      <c r="CZ1060">
        <v>0</v>
      </c>
      <c r="DA1060">
        <v>0</v>
      </c>
      <c r="DB1060">
        <v>0</v>
      </c>
      <c r="DC1060">
        <v>0</v>
      </c>
      <c r="DD1060">
        <v>0</v>
      </c>
      <c r="DE1060">
        <v>0</v>
      </c>
      <c r="DF1060">
        <v>0</v>
      </c>
      <c r="DG1060">
        <v>0</v>
      </c>
      <c r="DH1060">
        <v>0</v>
      </c>
      <c r="DI1060">
        <v>0</v>
      </c>
      <c r="DJ1060">
        <v>0</v>
      </c>
      <c r="DK1060">
        <v>0</v>
      </c>
      <c r="DL1060">
        <v>0</v>
      </c>
      <c r="DM1060">
        <v>0</v>
      </c>
      <c r="DN1060">
        <v>0</v>
      </c>
      <c r="DO1060">
        <v>0</v>
      </c>
      <c r="DP1060">
        <v>0</v>
      </c>
      <c r="DQ1060">
        <v>0</v>
      </c>
      <c r="DR1060">
        <v>0</v>
      </c>
      <c r="DS1060">
        <v>0</v>
      </c>
      <c r="DT1060">
        <v>0</v>
      </c>
      <c r="DU1060">
        <v>0</v>
      </c>
      <c r="DV1060">
        <v>0</v>
      </c>
      <c r="DW1060">
        <v>0</v>
      </c>
      <c r="DX1060">
        <v>0</v>
      </c>
      <c r="DY1060">
        <v>0</v>
      </c>
      <c r="DZ1060">
        <v>0</v>
      </c>
      <c r="EA1060">
        <v>0</v>
      </c>
      <c r="EB1060">
        <v>0</v>
      </c>
      <c r="EC1060">
        <v>0</v>
      </c>
      <c r="ED1060">
        <v>0</v>
      </c>
      <c r="EE1060">
        <v>0</v>
      </c>
      <c r="EF1060">
        <v>0</v>
      </c>
      <c r="EG1060">
        <v>0</v>
      </c>
      <c r="EH1060">
        <v>0</v>
      </c>
      <c r="EI1060">
        <v>0</v>
      </c>
      <c r="EJ1060">
        <v>0</v>
      </c>
      <c r="EK1060">
        <v>0</v>
      </c>
      <c r="EL1060">
        <v>0</v>
      </c>
      <c r="EM1060">
        <v>0</v>
      </c>
      <c r="EN1060">
        <v>0</v>
      </c>
      <c r="EO1060">
        <v>0</v>
      </c>
      <c r="EP1060">
        <v>0</v>
      </c>
      <c r="EQ1060">
        <v>0</v>
      </c>
      <c r="ER1060">
        <v>0</v>
      </c>
      <c r="ES1060">
        <v>0</v>
      </c>
      <c r="ET1060">
        <v>0</v>
      </c>
      <c r="EU1060">
        <v>0</v>
      </c>
      <c r="EV1060">
        <v>0</v>
      </c>
      <c r="EW1060">
        <v>0</v>
      </c>
      <c r="EX1060">
        <v>0</v>
      </c>
      <c r="EY1060">
        <v>0</v>
      </c>
      <c r="EZ1060">
        <v>0</v>
      </c>
      <c r="FA1060">
        <v>0</v>
      </c>
      <c r="FB1060">
        <v>0</v>
      </c>
      <c r="FC1060">
        <v>0</v>
      </c>
      <c r="FD1060">
        <v>0</v>
      </c>
      <c r="FE1060">
        <v>0</v>
      </c>
      <c r="FF1060">
        <v>0</v>
      </c>
      <c r="FG1060">
        <v>266</v>
      </c>
      <c r="FH1060">
        <v>0</v>
      </c>
      <c r="FI1060">
        <v>208</v>
      </c>
      <c r="FJ1060">
        <v>0</v>
      </c>
      <c r="FK1060">
        <v>115</v>
      </c>
      <c r="FL1060">
        <v>0</v>
      </c>
      <c r="FM1060">
        <v>60</v>
      </c>
      <c r="FN1060">
        <v>0</v>
      </c>
      <c r="FO1060">
        <v>17</v>
      </c>
      <c r="FP1060">
        <v>0</v>
      </c>
    </row>
    <row r="1061" spans="1:172" x14ac:dyDescent="0.2">
      <c r="A1061">
        <v>12382</v>
      </c>
      <c r="B1061" t="s">
        <v>1302</v>
      </c>
      <c r="C1061" t="s">
        <v>41</v>
      </c>
      <c r="D1061" t="s">
        <v>624</v>
      </c>
      <c r="E1061">
        <v>2011</v>
      </c>
      <c r="F1061">
        <v>9</v>
      </c>
      <c r="G1061" t="s">
        <v>784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v>0</v>
      </c>
      <c r="BH1061">
        <v>0</v>
      </c>
      <c r="BI1061">
        <v>0</v>
      </c>
      <c r="BJ1061">
        <v>0</v>
      </c>
      <c r="BK1061">
        <v>0</v>
      </c>
      <c r="BL1061">
        <v>0</v>
      </c>
      <c r="BM1061">
        <v>0</v>
      </c>
      <c r="BN1061">
        <v>0</v>
      </c>
      <c r="BO1061">
        <v>0</v>
      </c>
      <c r="BP1061">
        <v>0</v>
      </c>
      <c r="BQ1061">
        <v>0</v>
      </c>
      <c r="BR1061">
        <v>0</v>
      </c>
      <c r="BS1061">
        <v>0</v>
      </c>
      <c r="BT1061">
        <v>0</v>
      </c>
      <c r="BU1061">
        <v>0</v>
      </c>
      <c r="BV1061">
        <v>0</v>
      </c>
      <c r="BW1061">
        <v>0</v>
      </c>
      <c r="BX1061">
        <v>0</v>
      </c>
      <c r="BY1061">
        <v>0</v>
      </c>
      <c r="BZ1061">
        <v>0</v>
      </c>
      <c r="CA1061">
        <v>0</v>
      </c>
      <c r="CB1061">
        <v>0</v>
      </c>
      <c r="CC1061">
        <v>0</v>
      </c>
      <c r="CD1061">
        <v>0</v>
      </c>
      <c r="CE1061">
        <v>0</v>
      </c>
      <c r="CF1061">
        <v>0</v>
      </c>
      <c r="CG1061">
        <v>0</v>
      </c>
      <c r="CH1061">
        <v>0</v>
      </c>
      <c r="CI1061">
        <v>0</v>
      </c>
      <c r="CJ1061">
        <v>3.5</v>
      </c>
      <c r="CK1061">
        <v>0</v>
      </c>
      <c r="CL1061">
        <v>0</v>
      </c>
      <c r="CM1061">
        <v>0</v>
      </c>
      <c r="CN1061">
        <v>0</v>
      </c>
      <c r="CO1061">
        <v>0</v>
      </c>
      <c r="CP1061">
        <v>0</v>
      </c>
      <c r="CQ1061">
        <v>0</v>
      </c>
      <c r="CR1061">
        <v>0</v>
      </c>
      <c r="CS1061">
        <v>0</v>
      </c>
      <c r="CT1061">
        <v>0</v>
      </c>
      <c r="CU1061">
        <v>0</v>
      </c>
      <c r="CV1061">
        <v>0</v>
      </c>
      <c r="CW1061">
        <v>0</v>
      </c>
      <c r="CX1061">
        <v>0</v>
      </c>
      <c r="CY1061">
        <v>0</v>
      </c>
      <c r="CZ1061">
        <v>0</v>
      </c>
      <c r="DA1061">
        <v>0</v>
      </c>
      <c r="DB1061">
        <v>0</v>
      </c>
      <c r="DC1061">
        <v>0</v>
      </c>
      <c r="DD1061">
        <v>0</v>
      </c>
      <c r="DE1061">
        <v>0</v>
      </c>
      <c r="DF1061">
        <v>0</v>
      </c>
      <c r="DG1061">
        <v>0</v>
      </c>
      <c r="DH1061">
        <v>0</v>
      </c>
      <c r="DI1061">
        <v>0</v>
      </c>
      <c r="DJ1061">
        <v>0</v>
      </c>
      <c r="DK1061">
        <v>0</v>
      </c>
      <c r="DL1061">
        <v>0</v>
      </c>
      <c r="DM1061">
        <v>0</v>
      </c>
      <c r="DN1061">
        <v>0</v>
      </c>
      <c r="DO1061">
        <v>0</v>
      </c>
      <c r="DP1061">
        <v>0</v>
      </c>
      <c r="DQ1061">
        <v>0</v>
      </c>
      <c r="DR1061">
        <v>0</v>
      </c>
      <c r="DS1061">
        <v>0</v>
      </c>
      <c r="DT1061">
        <v>0</v>
      </c>
      <c r="DU1061">
        <v>0</v>
      </c>
      <c r="DV1061">
        <v>0</v>
      </c>
      <c r="DW1061">
        <v>0</v>
      </c>
      <c r="DX1061">
        <v>0</v>
      </c>
      <c r="DY1061">
        <v>0</v>
      </c>
      <c r="DZ1061">
        <v>0</v>
      </c>
      <c r="EA1061">
        <v>0</v>
      </c>
      <c r="EB1061">
        <v>0</v>
      </c>
      <c r="EC1061">
        <v>0</v>
      </c>
      <c r="ED1061">
        <v>0</v>
      </c>
      <c r="EE1061">
        <v>0</v>
      </c>
      <c r="EF1061">
        <v>0</v>
      </c>
      <c r="EG1061">
        <v>0</v>
      </c>
      <c r="EH1061">
        <v>0</v>
      </c>
      <c r="EI1061">
        <v>0</v>
      </c>
      <c r="EJ1061">
        <v>0</v>
      </c>
      <c r="EK1061">
        <v>0</v>
      </c>
      <c r="EL1061">
        <v>0</v>
      </c>
      <c r="EM1061">
        <v>0</v>
      </c>
      <c r="EN1061">
        <v>0</v>
      </c>
      <c r="EO1061">
        <v>0</v>
      </c>
      <c r="EP1061">
        <v>0</v>
      </c>
      <c r="EQ1061">
        <v>0</v>
      </c>
      <c r="ER1061">
        <v>0</v>
      </c>
      <c r="ES1061">
        <v>0</v>
      </c>
      <c r="ET1061">
        <v>0</v>
      </c>
      <c r="EU1061">
        <v>0</v>
      </c>
      <c r="EV1061">
        <v>0</v>
      </c>
      <c r="EW1061">
        <v>0</v>
      </c>
      <c r="EX1061">
        <v>0</v>
      </c>
      <c r="EY1061">
        <v>0</v>
      </c>
      <c r="EZ1061">
        <v>0</v>
      </c>
      <c r="FA1061">
        <v>0</v>
      </c>
      <c r="FB1061">
        <v>0</v>
      </c>
      <c r="FC1061">
        <v>0</v>
      </c>
      <c r="FD1061">
        <v>0</v>
      </c>
      <c r="FE1061">
        <v>0</v>
      </c>
      <c r="FF1061">
        <v>0</v>
      </c>
      <c r="FG1061">
        <v>266</v>
      </c>
      <c r="FH1061">
        <v>0</v>
      </c>
      <c r="FI1061">
        <v>208</v>
      </c>
      <c r="FJ1061">
        <v>0</v>
      </c>
      <c r="FK1061">
        <v>115</v>
      </c>
      <c r="FL1061">
        <v>0</v>
      </c>
      <c r="FM1061">
        <v>60</v>
      </c>
      <c r="FN1061">
        <v>0</v>
      </c>
      <c r="FO1061">
        <v>17</v>
      </c>
      <c r="FP1061">
        <v>0</v>
      </c>
    </row>
    <row r="1062" spans="1:172" x14ac:dyDescent="0.2">
      <c r="A1062">
        <v>13133</v>
      </c>
      <c r="B1062" t="s">
        <v>1303</v>
      </c>
      <c r="C1062" t="s">
        <v>69</v>
      </c>
      <c r="D1062" t="s">
        <v>624</v>
      </c>
      <c r="E1062">
        <v>2008</v>
      </c>
      <c r="F1062">
        <v>12</v>
      </c>
      <c r="G1062" t="s">
        <v>783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v>0</v>
      </c>
      <c r="BH1062">
        <v>0</v>
      </c>
      <c r="BI1062">
        <v>0</v>
      </c>
      <c r="BJ1062">
        <v>0</v>
      </c>
      <c r="BK1062">
        <v>0</v>
      </c>
      <c r="BL1062">
        <v>0</v>
      </c>
      <c r="BM1062">
        <v>0</v>
      </c>
      <c r="BN1062">
        <v>0</v>
      </c>
      <c r="BO1062">
        <v>0</v>
      </c>
      <c r="BP1062">
        <v>0</v>
      </c>
      <c r="BQ1062">
        <v>0</v>
      </c>
      <c r="BR1062">
        <v>0</v>
      </c>
      <c r="BS1062">
        <v>0</v>
      </c>
      <c r="BT1062">
        <v>0</v>
      </c>
      <c r="BU1062">
        <v>0</v>
      </c>
      <c r="BV1062">
        <v>0</v>
      </c>
      <c r="BW1062">
        <v>0</v>
      </c>
      <c r="BX1062">
        <v>0</v>
      </c>
      <c r="BY1062">
        <v>0</v>
      </c>
      <c r="BZ1062">
        <v>0</v>
      </c>
      <c r="CA1062">
        <v>0</v>
      </c>
      <c r="CB1062">
        <v>0</v>
      </c>
      <c r="CC1062">
        <v>0</v>
      </c>
      <c r="CD1062">
        <v>0</v>
      </c>
      <c r="CE1062">
        <v>0</v>
      </c>
      <c r="CF1062">
        <v>0</v>
      </c>
      <c r="CG1062">
        <v>0</v>
      </c>
      <c r="CH1062">
        <v>0</v>
      </c>
      <c r="CI1062">
        <v>3.5</v>
      </c>
      <c r="CJ1062">
        <v>0</v>
      </c>
      <c r="CK1062">
        <v>0</v>
      </c>
      <c r="CL1062">
        <v>0</v>
      </c>
      <c r="CM1062">
        <v>0</v>
      </c>
      <c r="CN1062">
        <v>0</v>
      </c>
      <c r="CO1062">
        <v>0</v>
      </c>
      <c r="CP1062">
        <v>0</v>
      </c>
      <c r="CQ1062">
        <v>0</v>
      </c>
      <c r="CR1062">
        <v>0</v>
      </c>
      <c r="CS1062">
        <v>0</v>
      </c>
      <c r="CT1062">
        <v>0</v>
      </c>
      <c r="CU1062">
        <v>0</v>
      </c>
      <c r="CV1062">
        <v>0</v>
      </c>
      <c r="CW1062">
        <v>0</v>
      </c>
      <c r="CX1062">
        <v>0</v>
      </c>
      <c r="CY1062">
        <v>0</v>
      </c>
      <c r="CZ1062">
        <v>0</v>
      </c>
      <c r="DA1062">
        <v>0</v>
      </c>
      <c r="DB1062">
        <v>0</v>
      </c>
      <c r="DC1062">
        <v>0</v>
      </c>
      <c r="DD1062">
        <v>0</v>
      </c>
      <c r="DE1062">
        <v>0</v>
      </c>
      <c r="DF1062">
        <v>0</v>
      </c>
      <c r="DG1062">
        <v>0</v>
      </c>
      <c r="DH1062">
        <v>0</v>
      </c>
      <c r="DI1062">
        <v>0</v>
      </c>
      <c r="DJ1062">
        <v>0</v>
      </c>
      <c r="DK1062">
        <v>0</v>
      </c>
      <c r="DL1062">
        <v>0</v>
      </c>
      <c r="DM1062">
        <v>0</v>
      </c>
      <c r="DN1062">
        <v>0</v>
      </c>
      <c r="DO1062">
        <v>0</v>
      </c>
      <c r="DP1062">
        <v>0</v>
      </c>
      <c r="DQ1062">
        <v>0</v>
      </c>
      <c r="DR1062">
        <v>0</v>
      </c>
      <c r="DS1062">
        <v>0</v>
      </c>
      <c r="DT1062">
        <v>0</v>
      </c>
      <c r="DU1062">
        <v>0</v>
      </c>
      <c r="DV1062">
        <v>0</v>
      </c>
      <c r="DW1062">
        <v>0</v>
      </c>
      <c r="DX1062">
        <v>0</v>
      </c>
      <c r="DY1062">
        <v>0</v>
      </c>
      <c r="DZ1062">
        <v>0</v>
      </c>
      <c r="EA1062">
        <v>0</v>
      </c>
      <c r="EB1062">
        <v>0</v>
      </c>
      <c r="EC1062">
        <v>0</v>
      </c>
      <c r="ED1062">
        <v>0</v>
      </c>
      <c r="EE1062">
        <v>0</v>
      </c>
      <c r="EF1062">
        <v>0</v>
      </c>
      <c r="EG1062">
        <v>0</v>
      </c>
      <c r="EH1062">
        <v>0</v>
      </c>
      <c r="EI1062">
        <v>0</v>
      </c>
      <c r="EJ1062">
        <v>0</v>
      </c>
      <c r="EK1062">
        <v>0</v>
      </c>
      <c r="EL1062">
        <v>0</v>
      </c>
      <c r="EM1062">
        <v>0</v>
      </c>
      <c r="EN1062">
        <v>0</v>
      </c>
      <c r="EO1062">
        <v>0</v>
      </c>
      <c r="EP1062">
        <v>0</v>
      </c>
      <c r="EQ1062">
        <v>0</v>
      </c>
      <c r="ER1062">
        <v>0</v>
      </c>
      <c r="ES1062">
        <v>0</v>
      </c>
      <c r="ET1062">
        <v>0</v>
      </c>
      <c r="EU1062">
        <v>0</v>
      </c>
      <c r="EV1062">
        <v>0</v>
      </c>
      <c r="EW1062">
        <v>0</v>
      </c>
      <c r="EX1062">
        <v>0</v>
      </c>
      <c r="EY1062">
        <v>0</v>
      </c>
      <c r="EZ1062">
        <v>0</v>
      </c>
      <c r="FA1062">
        <v>0</v>
      </c>
      <c r="FB1062">
        <v>0</v>
      </c>
      <c r="FC1062">
        <v>0</v>
      </c>
      <c r="FD1062">
        <v>0</v>
      </c>
      <c r="FE1062">
        <v>0</v>
      </c>
      <c r="FF1062">
        <v>0</v>
      </c>
      <c r="FG1062">
        <v>205</v>
      </c>
      <c r="FH1062">
        <v>0</v>
      </c>
      <c r="FI1062">
        <v>154</v>
      </c>
      <c r="FJ1062">
        <v>0</v>
      </c>
      <c r="FK1062">
        <v>83</v>
      </c>
      <c r="FL1062">
        <v>0</v>
      </c>
      <c r="FM1062">
        <v>40</v>
      </c>
      <c r="FN1062">
        <v>0</v>
      </c>
      <c r="FO1062">
        <v>0</v>
      </c>
      <c r="FP1062">
        <v>0</v>
      </c>
    </row>
    <row r="1063" spans="1:172" x14ac:dyDescent="0.2">
      <c r="A1063">
        <v>11865</v>
      </c>
      <c r="B1063" t="s">
        <v>1304</v>
      </c>
      <c r="C1063" t="s">
        <v>69</v>
      </c>
      <c r="D1063" t="s">
        <v>624</v>
      </c>
      <c r="E1063">
        <v>2009</v>
      </c>
      <c r="F1063">
        <v>11</v>
      </c>
      <c r="G1063" t="s">
        <v>782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>
        <v>0</v>
      </c>
      <c r="BH1063">
        <v>0</v>
      </c>
      <c r="BI1063">
        <v>0</v>
      </c>
      <c r="BJ1063">
        <v>0</v>
      </c>
      <c r="BK1063">
        <v>0</v>
      </c>
      <c r="BL1063">
        <v>0</v>
      </c>
      <c r="BM1063">
        <v>0</v>
      </c>
      <c r="BN1063">
        <v>0</v>
      </c>
      <c r="BO1063">
        <v>0</v>
      </c>
      <c r="BP1063">
        <v>0</v>
      </c>
      <c r="BQ1063">
        <v>0</v>
      </c>
      <c r="BR1063">
        <v>0</v>
      </c>
      <c r="BS1063">
        <v>0</v>
      </c>
      <c r="BT1063">
        <v>0</v>
      </c>
      <c r="BU1063">
        <v>0</v>
      </c>
      <c r="BV1063">
        <v>0</v>
      </c>
      <c r="BW1063">
        <v>0</v>
      </c>
      <c r="BX1063">
        <v>0</v>
      </c>
      <c r="BY1063">
        <v>0</v>
      </c>
      <c r="BZ1063">
        <v>0</v>
      </c>
      <c r="CA1063">
        <v>0</v>
      </c>
      <c r="CB1063">
        <v>0</v>
      </c>
      <c r="CC1063">
        <v>0</v>
      </c>
      <c r="CD1063">
        <v>0</v>
      </c>
      <c r="CE1063">
        <v>0</v>
      </c>
      <c r="CF1063">
        <v>0</v>
      </c>
      <c r="CG1063">
        <v>0</v>
      </c>
      <c r="CH1063">
        <v>0</v>
      </c>
      <c r="CI1063">
        <v>2</v>
      </c>
      <c r="CJ1063">
        <v>0</v>
      </c>
      <c r="CK1063">
        <v>0</v>
      </c>
      <c r="CL1063">
        <v>0</v>
      </c>
      <c r="CM1063">
        <v>0</v>
      </c>
      <c r="CN1063">
        <v>0</v>
      </c>
      <c r="CO1063">
        <v>0</v>
      </c>
      <c r="CP1063">
        <v>0</v>
      </c>
      <c r="CQ1063">
        <v>0</v>
      </c>
      <c r="CR1063">
        <v>0</v>
      </c>
      <c r="CS1063">
        <v>0</v>
      </c>
      <c r="CT1063">
        <v>0</v>
      </c>
      <c r="CU1063">
        <v>0</v>
      </c>
      <c r="CV1063">
        <v>0</v>
      </c>
      <c r="CW1063">
        <v>0</v>
      </c>
      <c r="CX1063">
        <v>0</v>
      </c>
      <c r="CY1063">
        <v>0</v>
      </c>
      <c r="CZ1063">
        <v>0</v>
      </c>
      <c r="DA1063">
        <v>0</v>
      </c>
      <c r="DB1063">
        <v>0</v>
      </c>
      <c r="DC1063">
        <v>0</v>
      </c>
      <c r="DD1063">
        <v>0</v>
      </c>
      <c r="DE1063">
        <v>0</v>
      </c>
      <c r="DF1063">
        <v>0</v>
      </c>
      <c r="DG1063">
        <v>0</v>
      </c>
      <c r="DH1063">
        <v>0</v>
      </c>
      <c r="DI1063">
        <v>0</v>
      </c>
      <c r="DJ1063">
        <v>0</v>
      </c>
      <c r="DK1063">
        <v>0</v>
      </c>
      <c r="DL1063">
        <v>0</v>
      </c>
      <c r="DM1063">
        <v>0</v>
      </c>
      <c r="DN1063">
        <v>0</v>
      </c>
      <c r="DO1063">
        <v>0</v>
      </c>
      <c r="DP1063">
        <v>0</v>
      </c>
      <c r="DQ1063">
        <v>0</v>
      </c>
      <c r="DR1063">
        <v>0</v>
      </c>
      <c r="DS1063">
        <v>0</v>
      </c>
      <c r="DT1063">
        <v>0</v>
      </c>
      <c r="DU1063">
        <v>0</v>
      </c>
      <c r="DV1063">
        <v>0</v>
      </c>
      <c r="DW1063">
        <v>0</v>
      </c>
      <c r="DX1063">
        <v>0</v>
      </c>
      <c r="DY1063">
        <v>0</v>
      </c>
      <c r="DZ1063">
        <v>0</v>
      </c>
      <c r="EA1063">
        <v>0</v>
      </c>
      <c r="EB1063">
        <v>0</v>
      </c>
      <c r="EC1063">
        <v>0</v>
      </c>
      <c r="ED1063">
        <v>0</v>
      </c>
      <c r="EE1063">
        <v>0</v>
      </c>
      <c r="EF1063">
        <v>0</v>
      </c>
      <c r="EG1063">
        <v>0</v>
      </c>
      <c r="EH1063">
        <v>0</v>
      </c>
      <c r="EI1063">
        <v>0</v>
      </c>
      <c r="EJ1063">
        <v>0</v>
      </c>
      <c r="EK1063">
        <v>0</v>
      </c>
      <c r="EL1063">
        <v>0</v>
      </c>
      <c r="EM1063">
        <v>0</v>
      </c>
      <c r="EN1063">
        <v>0</v>
      </c>
      <c r="EO1063">
        <v>0</v>
      </c>
      <c r="EP1063">
        <v>0</v>
      </c>
      <c r="EQ1063">
        <v>0</v>
      </c>
      <c r="ER1063">
        <v>0</v>
      </c>
      <c r="ES1063">
        <v>0</v>
      </c>
      <c r="ET1063">
        <v>0</v>
      </c>
      <c r="EU1063">
        <v>0</v>
      </c>
      <c r="EV1063">
        <v>0</v>
      </c>
      <c r="EW1063">
        <v>0</v>
      </c>
      <c r="EX1063">
        <v>0</v>
      </c>
      <c r="EY1063">
        <v>0</v>
      </c>
      <c r="EZ1063">
        <v>0</v>
      </c>
      <c r="FA1063">
        <v>0</v>
      </c>
      <c r="FB1063">
        <v>0</v>
      </c>
      <c r="FC1063">
        <v>0</v>
      </c>
      <c r="FD1063">
        <v>0</v>
      </c>
      <c r="FE1063">
        <v>0</v>
      </c>
      <c r="FF1063">
        <v>0</v>
      </c>
      <c r="FG1063">
        <v>239</v>
      </c>
      <c r="FH1063">
        <v>0</v>
      </c>
      <c r="FI1063">
        <v>184</v>
      </c>
      <c r="FJ1063">
        <v>0</v>
      </c>
      <c r="FK1063">
        <v>97</v>
      </c>
      <c r="FL1063">
        <v>0</v>
      </c>
      <c r="FM1063">
        <v>52</v>
      </c>
      <c r="FN1063">
        <v>0</v>
      </c>
      <c r="FO1063">
        <v>0</v>
      </c>
      <c r="FP1063">
        <v>0</v>
      </c>
    </row>
    <row r="1064" spans="1:172" x14ac:dyDescent="0.2">
      <c r="A1064">
        <v>13020</v>
      </c>
      <c r="B1064" t="s">
        <v>1305</v>
      </c>
      <c r="C1064" t="s">
        <v>1265</v>
      </c>
      <c r="D1064" t="s">
        <v>624</v>
      </c>
      <c r="E1064">
        <v>2008</v>
      </c>
      <c r="F1064">
        <v>12</v>
      </c>
      <c r="G1064" t="s">
        <v>783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v>0</v>
      </c>
      <c r="BH1064">
        <v>0</v>
      </c>
      <c r="BI1064">
        <v>0</v>
      </c>
      <c r="BJ1064">
        <v>0</v>
      </c>
      <c r="BK1064">
        <v>0</v>
      </c>
      <c r="BL1064">
        <v>0</v>
      </c>
      <c r="BM1064">
        <v>0</v>
      </c>
      <c r="BN1064">
        <v>0</v>
      </c>
      <c r="BO1064">
        <v>0</v>
      </c>
      <c r="BP1064">
        <v>0</v>
      </c>
      <c r="BQ1064">
        <v>0</v>
      </c>
      <c r="BR1064">
        <v>0</v>
      </c>
      <c r="BS1064">
        <v>0</v>
      </c>
      <c r="BT1064">
        <v>0</v>
      </c>
      <c r="BU1064">
        <v>0</v>
      </c>
      <c r="BV1064">
        <v>0</v>
      </c>
      <c r="BW1064">
        <v>0</v>
      </c>
      <c r="BX1064">
        <v>0</v>
      </c>
      <c r="BY1064">
        <v>0</v>
      </c>
      <c r="BZ1064">
        <v>0</v>
      </c>
      <c r="CA1064">
        <v>0</v>
      </c>
      <c r="CB1064">
        <v>0</v>
      </c>
      <c r="CC1064">
        <v>0</v>
      </c>
      <c r="CD1064">
        <v>0</v>
      </c>
      <c r="CE1064">
        <v>0</v>
      </c>
      <c r="CF1064">
        <v>0</v>
      </c>
      <c r="CG1064">
        <v>0</v>
      </c>
      <c r="CH1064">
        <v>0</v>
      </c>
      <c r="CI1064">
        <v>2</v>
      </c>
      <c r="CJ1064">
        <v>0</v>
      </c>
      <c r="CK1064">
        <v>0</v>
      </c>
      <c r="CL1064">
        <v>0</v>
      </c>
      <c r="CM1064">
        <v>0</v>
      </c>
      <c r="CN1064">
        <v>0</v>
      </c>
      <c r="CO1064">
        <v>0</v>
      </c>
      <c r="CP1064">
        <v>0</v>
      </c>
      <c r="CQ1064">
        <v>0</v>
      </c>
      <c r="CR1064">
        <v>0</v>
      </c>
      <c r="CS1064">
        <v>0</v>
      </c>
      <c r="CT1064">
        <v>0</v>
      </c>
      <c r="CU1064">
        <v>0</v>
      </c>
      <c r="CV1064">
        <v>0</v>
      </c>
      <c r="CW1064">
        <v>0</v>
      </c>
      <c r="CX1064">
        <v>0</v>
      </c>
      <c r="CY1064">
        <v>0</v>
      </c>
      <c r="CZ1064">
        <v>0</v>
      </c>
      <c r="DA1064">
        <v>0</v>
      </c>
      <c r="DB1064">
        <v>0</v>
      </c>
      <c r="DC1064">
        <v>0</v>
      </c>
      <c r="DD1064">
        <v>0</v>
      </c>
      <c r="DE1064">
        <v>0</v>
      </c>
      <c r="DF1064">
        <v>0</v>
      </c>
      <c r="DG1064">
        <v>0</v>
      </c>
      <c r="DH1064">
        <v>0</v>
      </c>
      <c r="DI1064">
        <v>0</v>
      </c>
      <c r="DJ1064">
        <v>0</v>
      </c>
      <c r="DK1064">
        <v>0</v>
      </c>
      <c r="DL1064">
        <v>0</v>
      </c>
      <c r="DM1064">
        <v>0</v>
      </c>
      <c r="DN1064">
        <v>0</v>
      </c>
      <c r="DO1064">
        <v>0</v>
      </c>
      <c r="DP1064">
        <v>0</v>
      </c>
      <c r="DQ1064">
        <v>0</v>
      </c>
      <c r="DR1064">
        <v>0</v>
      </c>
      <c r="DS1064">
        <v>0</v>
      </c>
      <c r="DT1064">
        <v>0</v>
      </c>
      <c r="DU1064">
        <v>0</v>
      </c>
      <c r="DV1064">
        <v>0</v>
      </c>
      <c r="DW1064">
        <v>0</v>
      </c>
      <c r="DX1064">
        <v>0</v>
      </c>
      <c r="DY1064">
        <v>0</v>
      </c>
      <c r="DZ1064">
        <v>0</v>
      </c>
      <c r="EA1064">
        <v>0</v>
      </c>
      <c r="EB1064">
        <v>0</v>
      </c>
      <c r="EC1064">
        <v>0</v>
      </c>
      <c r="ED1064">
        <v>0</v>
      </c>
      <c r="EE1064">
        <v>0</v>
      </c>
      <c r="EF1064">
        <v>0</v>
      </c>
      <c r="EG1064">
        <v>0</v>
      </c>
      <c r="EH1064">
        <v>0</v>
      </c>
      <c r="EI1064">
        <v>0</v>
      </c>
      <c r="EJ1064">
        <v>0</v>
      </c>
      <c r="EK1064">
        <v>0</v>
      </c>
      <c r="EL1064">
        <v>0</v>
      </c>
      <c r="EM1064">
        <v>0</v>
      </c>
      <c r="EN1064">
        <v>0</v>
      </c>
      <c r="EO1064">
        <v>0</v>
      </c>
      <c r="EP1064">
        <v>0</v>
      </c>
      <c r="EQ1064">
        <v>0</v>
      </c>
      <c r="ER1064">
        <v>0</v>
      </c>
      <c r="ES1064">
        <v>0</v>
      </c>
      <c r="ET1064">
        <v>0</v>
      </c>
      <c r="EU1064">
        <v>0</v>
      </c>
      <c r="EV1064">
        <v>0</v>
      </c>
      <c r="EW1064">
        <v>0</v>
      </c>
      <c r="EX1064">
        <v>0</v>
      </c>
      <c r="EY1064">
        <v>0</v>
      </c>
      <c r="EZ1064">
        <v>0</v>
      </c>
      <c r="FA1064">
        <v>0</v>
      </c>
      <c r="FB1064">
        <v>0</v>
      </c>
      <c r="FC1064">
        <v>0</v>
      </c>
      <c r="FD1064">
        <v>0</v>
      </c>
      <c r="FE1064">
        <v>0</v>
      </c>
      <c r="FF1064">
        <v>0</v>
      </c>
      <c r="FG1064">
        <v>239</v>
      </c>
      <c r="FH1064">
        <v>0</v>
      </c>
      <c r="FI1064">
        <v>184</v>
      </c>
      <c r="FJ1064">
        <v>0</v>
      </c>
      <c r="FK1064">
        <v>97</v>
      </c>
      <c r="FL1064">
        <v>0</v>
      </c>
      <c r="FM1064">
        <v>52</v>
      </c>
      <c r="FN1064">
        <v>0</v>
      </c>
      <c r="FO1064">
        <v>0</v>
      </c>
      <c r="FP1064">
        <v>0</v>
      </c>
    </row>
    <row r="1065" spans="1:172" x14ac:dyDescent="0.2">
      <c r="A1065">
        <v>14319</v>
      </c>
      <c r="B1065" t="s">
        <v>1306</v>
      </c>
      <c r="C1065" t="s">
        <v>66</v>
      </c>
      <c r="D1065" t="s">
        <v>625</v>
      </c>
      <c r="E1065">
        <v>2007</v>
      </c>
      <c r="F1065">
        <v>13</v>
      </c>
      <c r="G1065" t="s">
        <v>781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  <c r="BG1065">
        <v>0</v>
      </c>
      <c r="BH1065">
        <v>0</v>
      </c>
      <c r="BI1065">
        <v>0</v>
      </c>
      <c r="BJ1065">
        <v>0</v>
      </c>
      <c r="BK1065">
        <v>0</v>
      </c>
      <c r="BL1065">
        <v>0</v>
      </c>
      <c r="BM1065">
        <v>0</v>
      </c>
      <c r="BN1065">
        <v>0</v>
      </c>
      <c r="BO1065">
        <v>0</v>
      </c>
      <c r="BP1065">
        <v>0</v>
      </c>
      <c r="BQ1065">
        <v>0</v>
      </c>
      <c r="BR1065">
        <v>0</v>
      </c>
      <c r="BS1065">
        <v>0</v>
      </c>
      <c r="BT1065">
        <v>0</v>
      </c>
      <c r="BU1065">
        <v>0</v>
      </c>
      <c r="BV1065">
        <v>0</v>
      </c>
      <c r="BW1065">
        <v>0</v>
      </c>
      <c r="BX1065">
        <v>0</v>
      </c>
      <c r="BY1065">
        <v>0</v>
      </c>
      <c r="BZ1065">
        <v>0</v>
      </c>
      <c r="CA1065">
        <v>0</v>
      </c>
      <c r="CB1065">
        <v>0</v>
      </c>
      <c r="CC1065">
        <v>0</v>
      </c>
      <c r="CD1065">
        <v>0</v>
      </c>
      <c r="CE1065">
        <v>0</v>
      </c>
      <c r="CF1065">
        <v>0</v>
      </c>
      <c r="CG1065">
        <v>0</v>
      </c>
      <c r="CH1065">
        <v>5</v>
      </c>
      <c r="CI1065">
        <v>0</v>
      </c>
      <c r="CJ1065">
        <v>0</v>
      </c>
      <c r="CK1065">
        <v>0</v>
      </c>
      <c r="CL1065">
        <v>0</v>
      </c>
      <c r="CM1065">
        <v>0</v>
      </c>
      <c r="CN1065">
        <v>0</v>
      </c>
      <c r="CO1065">
        <v>0</v>
      </c>
      <c r="CP1065">
        <v>0</v>
      </c>
      <c r="CQ1065">
        <v>0</v>
      </c>
      <c r="CR1065">
        <v>0</v>
      </c>
      <c r="CS1065">
        <v>0</v>
      </c>
      <c r="CT1065">
        <v>0</v>
      </c>
      <c r="CU1065">
        <v>0</v>
      </c>
      <c r="CV1065">
        <v>0</v>
      </c>
      <c r="CW1065">
        <v>0</v>
      </c>
      <c r="CX1065">
        <v>0</v>
      </c>
      <c r="CY1065">
        <v>0</v>
      </c>
      <c r="CZ1065">
        <v>0</v>
      </c>
      <c r="DA1065">
        <v>0</v>
      </c>
      <c r="DB1065">
        <v>0</v>
      </c>
      <c r="DC1065">
        <v>0</v>
      </c>
      <c r="DD1065">
        <v>0</v>
      </c>
      <c r="DE1065">
        <v>0</v>
      </c>
      <c r="DF1065">
        <v>0</v>
      </c>
      <c r="DG1065">
        <v>0</v>
      </c>
      <c r="DH1065">
        <v>0</v>
      </c>
      <c r="DI1065">
        <v>0</v>
      </c>
      <c r="DJ1065">
        <v>0</v>
      </c>
      <c r="DK1065">
        <v>0</v>
      </c>
      <c r="DL1065">
        <v>0</v>
      </c>
      <c r="DM1065">
        <v>0</v>
      </c>
      <c r="DN1065">
        <v>0</v>
      </c>
      <c r="DO1065">
        <v>0</v>
      </c>
      <c r="DP1065">
        <v>0</v>
      </c>
      <c r="DQ1065">
        <v>0</v>
      </c>
      <c r="DR1065">
        <v>0</v>
      </c>
      <c r="DS1065">
        <v>0</v>
      </c>
      <c r="DT1065">
        <v>0</v>
      </c>
      <c r="DU1065">
        <v>0</v>
      </c>
      <c r="DV1065">
        <v>0</v>
      </c>
      <c r="DW1065">
        <v>0</v>
      </c>
      <c r="DX1065">
        <v>0</v>
      </c>
      <c r="DY1065">
        <v>0</v>
      </c>
      <c r="DZ1065">
        <v>0</v>
      </c>
      <c r="EA1065">
        <v>0</v>
      </c>
      <c r="EB1065">
        <v>0</v>
      </c>
      <c r="EC1065">
        <v>0</v>
      </c>
      <c r="ED1065">
        <v>0</v>
      </c>
      <c r="EE1065">
        <v>0</v>
      </c>
      <c r="EF1065">
        <v>0</v>
      </c>
      <c r="EG1065">
        <v>0</v>
      </c>
      <c r="EH1065">
        <v>0</v>
      </c>
      <c r="EI1065">
        <v>0</v>
      </c>
      <c r="EJ1065">
        <v>0</v>
      </c>
      <c r="EK1065">
        <v>0</v>
      </c>
      <c r="EL1065">
        <v>0</v>
      </c>
      <c r="EM1065">
        <v>0</v>
      </c>
      <c r="EN1065">
        <v>0</v>
      </c>
      <c r="EO1065">
        <v>0</v>
      </c>
      <c r="EP1065">
        <v>0</v>
      </c>
      <c r="EQ1065">
        <v>0</v>
      </c>
      <c r="ER1065">
        <v>0</v>
      </c>
      <c r="ES1065">
        <v>0</v>
      </c>
      <c r="ET1065">
        <v>0</v>
      </c>
      <c r="EU1065">
        <v>0</v>
      </c>
      <c r="EV1065">
        <v>0</v>
      </c>
      <c r="EW1065">
        <v>0</v>
      </c>
      <c r="EX1065">
        <v>0</v>
      </c>
      <c r="EY1065">
        <v>0</v>
      </c>
      <c r="EZ1065">
        <v>0</v>
      </c>
      <c r="FA1065">
        <v>0</v>
      </c>
      <c r="FB1065">
        <v>0</v>
      </c>
      <c r="FC1065">
        <v>0</v>
      </c>
      <c r="FD1065">
        <v>0</v>
      </c>
      <c r="FE1065">
        <v>0</v>
      </c>
      <c r="FF1065">
        <v>0</v>
      </c>
      <c r="FG1065">
        <v>0</v>
      </c>
      <c r="FH1065">
        <v>54</v>
      </c>
      <c r="FI1065">
        <v>0</v>
      </c>
      <c r="FJ1065">
        <v>43</v>
      </c>
      <c r="FK1065">
        <v>0</v>
      </c>
      <c r="FL1065">
        <v>23</v>
      </c>
      <c r="FM1065">
        <v>0</v>
      </c>
      <c r="FN1065">
        <v>0</v>
      </c>
      <c r="FO1065">
        <v>0</v>
      </c>
      <c r="FP1065">
        <v>0</v>
      </c>
    </row>
    <row r="1066" spans="1:172" x14ac:dyDescent="0.2">
      <c r="A1066">
        <v>13528</v>
      </c>
      <c r="B1066" t="s">
        <v>1307</v>
      </c>
      <c r="C1066" t="s">
        <v>66</v>
      </c>
      <c r="D1066" t="s">
        <v>625</v>
      </c>
      <c r="E1066">
        <v>2006</v>
      </c>
      <c r="F1066">
        <v>14</v>
      </c>
      <c r="G1066" t="s">
        <v>780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v>0</v>
      </c>
      <c r="BH1066">
        <v>0</v>
      </c>
      <c r="BI1066">
        <v>0</v>
      </c>
      <c r="BJ1066">
        <v>0</v>
      </c>
      <c r="BK1066">
        <v>0</v>
      </c>
      <c r="BL1066">
        <v>0</v>
      </c>
      <c r="BM1066">
        <v>0</v>
      </c>
      <c r="BN1066">
        <v>0</v>
      </c>
      <c r="BO1066">
        <v>0</v>
      </c>
      <c r="BP1066">
        <v>0</v>
      </c>
      <c r="BQ1066">
        <v>0</v>
      </c>
      <c r="BR1066">
        <v>0</v>
      </c>
      <c r="BS1066">
        <v>0</v>
      </c>
      <c r="BT1066">
        <v>0</v>
      </c>
      <c r="BU1066">
        <v>0</v>
      </c>
      <c r="BV1066">
        <v>0</v>
      </c>
      <c r="BW1066">
        <v>0</v>
      </c>
      <c r="BX1066">
        <v>0</v>
      </c>
      <c r="BY1066">
        <v>0</v>
      </c>
      <c r="BZ1066">
        <v>0</v>
      </c>
      <c r="CA1066">
        <v>0</v>
      </c>
      <c r="CB1066">
        <v>0</v>
      </c>
      <c r="CC1066">
        <v>0</v>
      </c>
      <c r="CD1066">
        <v>0</v>
      </c>
      <c r="CE1066">
        <v>0</v>
      </c>
      <c r="CF1066">
        <v>0</v>
      </c>
      <c r="CG1066">
        <v>0</v>
      </c>
      <c r="CH1066">
        <v>4.5</v>
      </c>
      <c r="CI1066">
        <v>0</v>
      </c>
      <c r="CJ1066">
        <v>0</v>
      </c>
      <c r="CK1066">
        <v>0</v>
      </c>
      <c r="CL1066">
        <v>0</v>
      </c>
      <c r="CM1066">
        <v>0</v>
      </c>
      <c r="CN1066">
        <v>0</v>
      </c>
      <c r="CO1066">
        <v>0</v>
      </c>
      <c r="CP1066">
        <v>0</v>
      </c>
      <c r="CQ1066">
        <v>0</v>
      </c>
      <c r="CR1066">
        <v>0</v>
      </c>
      <c r="CS1066">
        <v>0</v>
      </c>
      <c r="CT1066">
        <v>0</v>
      </c>
      <c r="CU1066">
        <v>0</v>
      </c>
      <c r="CV1066">
        <v>0</v>
      </c>
      <c r="CW1066">
        <v>0</v>
      </c>
      <c r="CX1066">
        <v>0</v>
      </c>
      <c r="CY1066">
        <v>0</v>
      </c>
      <c r="CZ1066">
        <v>0</v>
      </c>
      <c r="DA1066">
        <v>0</v>
      </c>
      <c r="DB1066">
        <v>0</v>
      </c>
      <c r="DC1066">
        <v>0</v>
      </c>
      <c r="DD1066">
        <v>0</v>
      </c>
      <c r="DE1066">
        <v>0</v>
      </c>
      <c r="DF1066">
        <v>0</v>
      </c>
      <c r="DG1066">
        <v>0</v>
      </c>
      <c r="DH1066">
        <v>0</v>
      </c>
      <c r="DI1066">
        <v>0</v>
      </c>
      <c r="DJ1066">
        <v>0</v>
      </c>
      <c r="DK1066">
        <v>0</v>
      </c>
      <c r="DL1066">
        <v>0</v>
      </c>
      <c r="DM1066">
        <v>0</v>
      </c>
      <c r="DN1066">
        <v>0</v>
      </c>
      <c r="DO1066">
        <v>0</v>
      </c>
      <c r="DP1066">
        <v>0</v>
      </c>
      <c r="DQ1066">
        <v>0</v>
      </c>
      <c r="DR1066">
        <v>0</v>
      </c>
      <c r="DS1066">
        <v>0</v>
      </c>
      <c r="DT1066">
        <v>0</v>
      </c>
      <c r="DU1066">
        <v>0</v>
      </c>
      <c r="DV1066">
        <v>0</v>
      </c>
      <c r="DW1066">
        <v>0</v>
      </c>
      <c r="DX1066">
        <v>0</v>
      </c>
      <c r="DY1066">
        <v>0</v>
      </c>
      <c r="DZ1066">
        <v>0</v>
      </c>
      <c r="EA1066">
        <v>0</v>
      </c>
      <c r="EB1066">
        <v>0</v>
      </c>
      <c r="EC1066">
        <v>0</v>
      </c>
      <c r="ED1066">
        <v>0</v>
      </c>
      <c r="EE1066">
        <v>0</v>
      </c>
      <c r="EF1066">
        <v>0</v>
      </c>
      <c r="EG1066">
        <v>0</v>
      </c>
      <c r="EH1066">
        <v>0</v>
      </c>
      <c r="EI1066">
        <v>0</v>
      </c>
      <c r="EJ1066">
        <v>0</v>
      </c>
      <c r="EK1066">
        <v>0</v>
      </c>
      <c r="EL1066">
        <v>0</v>
      </c>
      <c r="EM1066">
        <v>0</v>
      </c>
      <c r="EN1066">
        <v>0</v>
      </c>
      <c r="EO1066">
        <v>0</v>
      </c>
      <c r="EP1066">
        <v>0</v>
      </c>
      <c r="EQ1066">
        <v>0</v>
      </c>
      <c r="ER1066">
        <v>0</v>
      </c>
      <c r="ES1066">
        <v>0</v>
      </c>
      <c r="ET1066">
        <v>0</v>
      </c>
      <c r="EU1066">
        <v>0</v>
      </c>
      <c r="EV1066">
        <v>0</v>
      </c>
      <c r="EW1066">
        <v>0</v>
      </c>
      <c r="EX1066">
        <v>0</v>
      </c>
      <c r="EY1066">
        <v>0</v>
      </c>
      <c r="EZ1066">
        <v>0</v>
      </c>
      <c r="FA1066">
        <v>0</v>
      </c>
      <c r="FB1066">
        <v>0</v>
      </c>
      <c r="FC1066">
        <v>0</v>
      </c>
      <c r="FD1066">
        <v>0</v>
      </c>
      <c r="FE1066">
        <v>0</v>
      </c>
      <c r="FF1066">
        <v>0</v>
      </c>
      <c r="FG1066">
        <v>0</v>
      </c>
      <c r="FH1066">
        <v>55</v>
      </c>
      <c r="FI1066">
        <v>0</v>
      </c>
      <c r="FJ1066">
        <v>44</v>
      </c>
      <c r="FK1066">
        <v>0</v>
      </c>
      <c r="FL1066">
        <v>24</v>
      </c>
      <c r="FM1066">
        <v>0</v>
      </c>
      <c r="FN1066">
        <v>0</v>
      </c>
      <c r="FO1066">
        <v>0</v>
      </c>
      <c r="FP1066">
        <v>0</v>
      </c>
    </row>
    <row r="1067" spans="1:172" x14ac:dyDescent="0.2">
      <c r="A1067">
        <v>6708</v>
      </c>
      <c r="B1067" t="s">
        <v>1308</v>
      </c>
      <c r="C1067" t="s">
        <v>51</v>
      </c>
      <c r="D1067" t="s">
        <v>624</v>
      </c>
      <c r="E1067">
        <v>2001</v>
      </c>
      <c r="F1067">
        <v>19</v>
      </c>
      <c r="G1067" t="s">
        <v>774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>
        <v>0</v>
      </c>
      <c r="BH1067">
        <v>0</v>
      </c>
      <c r="BI1067">
        <v>0</v>
      </c>
      <c r="BJ1067">
        <v>0</v>
      </c>
      <c r="BK1067">
        <v>0</v>
      </c>
      <c r="BL1067">
        <v>0</v>
      </c>
      <c r="BM1067">
        <v>0</v>
      </c>
      <c r="BN1067">
        <v>0</v>
      </c>
      <c r="BO1067">
        <v>0</v>
      </c>
      <c r="BP1067">
        <v>0</v>
      </c>
      <c r="BQ1067">
        <v>0</v>
      </c>
      <c r="BR1067">
        <v>0</v>
      </c>
      <c r="BS1067">
        <v>0</v>
      </c>
      <c r="BT1067">
        <v>0</v>
      </c>
      <c r="BU1067">
        <v>0</v>
      </c>
      <c r="BV1067">
        <v>0</v>
      </c>
      <c r="BW1067">
        <v>0</v>
      </c>
      <c r="BX1067">
        <v>0</v>
      </c>
      <c r="BY1067">
        <v>0</v>
      </c>
      <c r="BZ1067">
        <v>0</v>
      </c>
      <c r="CA1067">
        <v>0</v>
      </c>
      <c r="CB1067">
        <v>0</v>
      </c>
      <c r="CC1067">
        <v>0</v>
      </c>
      <c r="CD1067">
        <v>0</v>
      </c>
      <c r="CE1067">
        <v>0</v>
      </c>
      <c r="CF1067">
        <v>1</v>
      </c>
      <c r="CG1067">
        <v>0</v>
      </c>
      <c r="CH1067">
        <v>0</v>
      </c>
      <c r="CI1067">
        <v>0</v>
      </c>
      <c r="CJ1067">
        <v>0</v>
      </c>
      <c r="CK1067">
        <v>0</v>
      </c>
      <c r="CL1067">
        <v>0</v>
      </c>
      <c r="CM1067">
        <v>0</v>
      </c>
      <c r="CN1067">
        <v>0</v>
      </c>
      <c r="CO1067">
        <v>0</v>
      </c>
      <c r="CP1067">
        <v>0</v>
      </c>
      <c r="CQ1067">
        <v>0</v>
      </c>
      <c r="CR1067">
        <v>0</v>
      </c>
      <c r="CS1067">
        <v>0</v>
      </c>
      <c r="CT1067">
        <v>0</v>
      </c>
      <c r="CU1067">
        <v>0</v>
      </c>
      <c r="CV1067">
        <v>0</v>
      </c>
      <c r="CW1067">
        <v>0</v>
      </c>
      <c r="CX1067">
        <v>0</v>
      </c>
      <c r="CY1067">
        <v>0</v>
      </c>
      <c r="CZ1067">
        <v>0</v>
      </c>
      <c r="DA1067">
        <v>0</v>
      </c>
      <c r="DB1067">
        <v>0</v>
      </c>
      <c r="DC1067">
        <v>0</v>
      </c>
      <c r="DD1067">
        <v>0</v>
      </c>
      <c r="DE1067">
        <v>0</v>
      </c>
      <c r="DF1067">
        <v>0</v>
      </c>
      <c r="DG1067">
        <v>0</v>
      </c>
      <c r="DH1067">
        <v>0</v>
      </c>
      <c r="DI1067">
        <v>0</v>
      </c>
      <c r="DJ1067">
        <v>0</v>
      </c>
      <c r="DK1067">
        <v>0</v>
      </c>
      <c r="DL1067">
        <v>0</v>
      </c>
      <c r="DM1067">
        <v>0</v>
      </c>
      <c r="DN1067">
        <v>0</v>
      </c>
      <c r="DO1067">
        <v>0</v>
      </c>
      <c r="DP1067">
        <v>0</v>
      </c>
      <c r="DQ1067">
        <v>0</v>
      </c>
      <c r="DR1067">
        <v>0</v>
      </c>
      <c r="DS1067">
        <v>0</v>
      </c>
      <c r="DT1067">
        <v>0</v>
      </c>
      <c r="DU1067">
        <v>0</v>
      </c>
      <c r="DV1067">
        <v>0</v>
      </c>
      <c r="DW1067">
        <v>0</v>
      </c>
      <c r="DX1067">
        <v>0</v>
      </c>
      <c r="DY1067">
        <v>0</v>
      </c>
      <c r="DZ1067">
        <v>0</v>
      </c>
      <c r="EA1067">
        <v>0</v>
      </c>
      <c r="EB1067">
        <v>0</v>
      </c>
      <c r="EC1067">
        <v>0</v>
      </c>
      <c r="ED1067">
        <v>0</v>
      </c>
      <c r="EE1067">
        <v>0</v>
      </c>
      <c r="EF1067">
        <v>0</v>
      </c>
      <c r="EG1067">
        <v>0</v>
      </c>
      <c r="EH1067">
        <v>0</v>
      </c>
      <c r="EI1067">
        <v>0</v>
      </c>
      <c r="EJ1067">
        <v>0</v>
      </c>
      <c r="EK1067">
        <v>0</v>
      </c>
      <c r="EL1067">
        <v>0</v>
      </c>
      <c r="EM1067">
        <v>0</v>
      </c>
      <c r="EN1067">
        <v>0</v>
      </c>
      <c r="EO1067">
        <v>0</v>
      </c>
      <c r="EP1067">
        <v>0</v>
      </c>
      <c r="EQ1067">
        <v>0</v>
      </c>
      <c r="ER1067">
        <v>0</v>
      </c>
      <c r="ES1067">
        <v>0</v>
      </c>
      <c r="ET1067">
        <v>0</v>
      </c>
      <c r="EU1067">
        <v>0</v>
      </c>
      <c r="EV1067">
        <v>0</v>
      </c>
      <c r="EW1067">
        <v>0</v>
      </c>
      <c r="EX1067">
        <v>0</v>
      </c>
      <c r="EY1067">
        <v>0</v>
      </c>
      <c r="EZ1067">
        <v>0</v>
      </c>
      <c r="FA1067">
        <v>0</v>
      </c>
      <c r="FB1067">
        <v>0</v>
      </c>
      <c r="FC1067">
        <v>0</v>
      </c>
      <c r="FD1067">
        <v>0</v>
      </c>
      <c r="FE1067">
        <v>0</v>
      </c>
      <c r="FF1067">
        <v>0</v>
      </c>
      <c r="FG1067">
        <v>139</v>
      </c>
      <c r="FH1067">
        <v>0</v>
      </c>
      <c r="FI1067">
        <v>0</v>
      </c>
      <c r="FJ1067">
        <v>0</v>
      </c>
      <c r="FK1067">
        <v>0</v>
      </c>
      <c r="FL1067">
        <v>0</v>
      </c>
      <c r="FM1067">
        <v>0</v>
      </c>
      <c r="FN1067">
        <v>0</v>
      </c>
      <c r="FO1067">
        <v>0</v>
      </c>
      <c r="FP1067">
        <v>0</v>
      </c>
    </row>
    <row r="1068" spans="1:172" x14ac:dyDescent="0.2">
      <c r="A1068">
        <v>14156</v>
      </c>
      <c r="B1068" t="s">
        <v>1309</v>
      </c>
      <c r="C1068" t="s">
        <v>58</v>
      </c>
      <c r="D1068" t="s">
        <v>624</v>
      </c>
      <c r="E1068">
        <v>2007</v>
      </c>
      <c r="F1068">
        <v>13</v>
      </c>
      <c r="G1068" t="s">
        <v>781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4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v>0</v>
      </c>
      <c r="BH1068">
        <v>0</v>
      </c>
      <c r="BI1068">
        <v>0</v>
      </c>
      <c r="BJ1068">
        <v>0</v>
      </c>
      <c r="BK1068">
        <v>0</v>
      </c>
      <c r="BL1068">
        <v>0</v>
      </c>
      <c r="BM1068">
        <v>0</v>
      </c>
      <c r="BN1068">
        <v>0</v>
      </c>
      <c r="BO1068">
        <v>0</v>
      </c>
      <c r="BP1068">
        <v>0</v>
      </c>
      <c r="BQ1068">
        <v>0</v>
      </c>
      <c r="BR1068">
        <v>0</v>
      </c>
      <c r="BS1068">
        <v>0</v>
      </c>
      <c r="BT1068">
        <v>0</v>
      </c>
      <c r="BU1068">
        <v>0</v>
      </c>
      <c r="BV1068">
        <v>0</v>
      </c>
      <c r="BW1068">
        <v>0</v>
      </c>
      <c r="BX1068">
        <v>0</v>
      </c>
      <c r="BY1068">
        <v>0</v>
      </c>
      <c r="BZ1068">
        <v>0</v>
      </c>
      <c r="CA1068">
        <v>0</v>
      </c>
      <c r="CB1068">
        <v>0</v>
      </c>
      <c r="CC1068">
        <v>0</v>
      </c>
      <c r="CD1068">
        <v>0</v>
      </c>
      <c r="CE1068">
        <v>0</v>
      </c>
      <c r="CF1068">
        <v>0</v>
      </c>
      <c r="CG1068">
        <v>0</v>
      </c>
      <c r="CH1068">
        <v>0</v>
      </c>
      <c r="CI1068">
        <v>0</v>
      </c>
      <c r="CJ1068">
        <v>0</v>
      </c>
      <c r="CK1068">
        <v>0</v>
      </c>
      <c r="CL1068">
        <v>0</v>
      </c>
      <c r="CM1068">
        <v>0</v>
      </c>
      <c r="CN1068">
        <v>0</v>
      </c>
      <c r="CO1068">
        <v>0</v>
      </c>
      <c r="CP1068">
        <v>0</v>
      </c>
      <c r="CQ1068">
        <v>0</v>
      </c>
      <c r="CR1068">
        <v>0</v>
      </c>
      <c r="CS1068">
        <v>0</v>
      </c>
      <c r="CT1068">
        <v>0</v>
      </c>
      <c r="CU1068">
        <v>0</v>
      </c>
      <c r="CV1068">
        <v>0</v>
      </c>
      <c r="CW1068">
        <v>0</v>
      </c>
      <c r="CX1068">
        <v>0</v>
      </c>
      <c r="CY1068">
        <v>0</v>
      </c>
      <c r="CZ1068">
        <v>0</v>
      </c>
      <c r="DA1068">
        <v>0</v>
      </c>
      <c r="DB1068">
        <v>0</v>
      </c>
      <c r="DC1068">
        <v>0</v>
      </c>
      <c r="DD1068">
        <v>0</v>
      </c>
      <c r="DE1068">
        <v>0</v>
      </c>
      <c r="DF1068">
        <v>0</v>
      </c>
      <c r="DG1068">
        <v>0</v>
      </c>
      <c r="DH1068">
        <v>0</v>
      </c>
      <c r="DI1068">
        <v>0</v>
      </c>
      <c r="DJ1068">
        <v>0</v>
      </c>
      <c r="DK1068">
        <v>0</v>
      </c>
      <c r="DL1068">
        <v>0</v>
      </c>
      <c r="DM1068">
        <v>0</v>
      </c>
      <c r="DN1068">
        <v>0</v>
      </c>
      <c r="DO1068">
        <v>0</v>
      </c>
      <c r="DP1068">
        <v>0</v>
      </c>
      <c r="DQ1068">
        <v>0</v>
      </c>
      <c r="DR1068">
        <v>0</v>
      </c>
      <c r="DS1068">
        <v>0</v>
      </c>
      <c r="DT1068">
        <v>0</v>
      </c>
      <c r="DU1068">
        <v>0</v>
      </c>
      <c r="DV1068">
        <v>0</v>
      </c>
      <c r="DW1068">
        <v>0</v>
      </c>
      <c r="DX1068">
        <v>0</v>
      </c>
      <c r="DY1068">
        <v>0</v>
      </c>
      <c r="DZ1068">
        <v>0</v>
      </c>
      <c r="EA1068">
        <v>0</v>
      </c>
      <c r="EB1068">
        <v>0</v>
      </c>
      <c r="EC1068">
        <v>0</v>
      </c>
      <c r="ED1068">
        <v>0</v>
      </c>
      <c r="EE1068">
        <v>0</v>
      </c>
      <c r="EF1068">
        <v>0</v>
      </c>
      <c r="EG1068">
        <v>0</v>
      </c>
      <c r="EH1068">
        <v>0</v>
      </c>
      <c r="EI1068">
        <v>0</v>
      </c>
      <c r="EJ1068">
        <v>0</v>
      </c>
      <c r="EK1068">
        <v>0</v>
      </c>
      <c r="EL1068">
        <v>0</v>
      </c>
      <c r="EM1068">
        <v>0</v>
      </c>
      <c r="EN1068">
        <v>0</v>
      </c>
      <c r="EO1068">
        <v>0</v>
      </c>
      <c r="EP1068">
        <v>0</v>
      </c>
      <c r="EQ1068">
        <v>0</v>
      </c>
      <c r="ER1068">
        <v>0</v>
      </c>
      <c r="ES1068">
        <v>0</v>
      </c>
      <c r="ET1068">
        <v>0</v>
      </c>
      <c r="EU1068">
        <v>0</v>
      </c>
      <c r="EV1068">
        <v>0</v>
      </c>
      <c r="EW1068">
        <v>0</v>
      </c>
      <c r="EX1068">
        <v>0</v>
      </c>
      <c r="EY1068">
        <v>0</v>
      </c>
      <c r="EZ1068">
        <v>0</v>
      </c>
      <c r="FA1068">
        <v>0</v>
      </c>
      <c r="FB1068">
        <v>0</v>
      </c>
      <c r="FC1068">
        <v>0</v>
      </c>
      <c r="FD1068">
        <v>0</v>
      </c>
      <c r="FE1068">
        <v>0</v>
      </c>
      <c r="FF1068">
        <v>0</v>
      </c>
      <c r="FG1068">
        <v>0</v>
      </c>
      <c r="FH1068">
        <v>0</v>
      </c>
      <c r="FI1068">
        <v>0</v>
      </c>
      <c r="FJ1068">
        <v>0</v>
      </c>
      <c r="FK1068">
        <v>97</v>
      </c>
      <c r="FL1068">
        <v>0</v>
      </c>
      <c r="FM1068">
        <v>0</v>
      </c>
      <c r="FN1068">
        <v>0</v>
      </c>
      <c r="FO1068">
        <v>0</v>
      </c>
      <c r="FP1068">
        <v>0</v>
      </c>
    </row>
    <row r="1069" spans="1:172" x14ac:dyDescent="0.2">
      <c r="A1069">
        <v>13012</v>
      </c>
      <c r="B1069" t="s">
        <v>1310</v>
      </c>
      <c r="C1069" t="s">
        <v>66</v>
      </c>
      <c r="D1069" t="s">
        <v>624</v>
      </c>
      <c r="E1069">
        <v>2009</v>
      </c>
      <c r="F1069">
        <v>11</v>
      </c>
      <c r="G1069" t="s">
        <v>782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2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>
        <v>0</v>
      </c>
      <c r="BH1069">
        <v>0</v>
      </c>
      <c r="BI1069">
        <v>0</v>
      </c>
      <c r="BJ1069">
        <v>0</v>
      </c>
      <c r="BK1069">
        <v>0</v>
      </c>
      <c r="BL1069">
        <v>0</v>
      </c>
      <c r="BM1069">
        <v>0</v>
      </c>
      <c r="BN1069">
        <v>0</v>
      </c>
      <c r="BO1069">
        <v>0</v>
      </c>
      <c r="BP1069">
        <v>0</v>
      </c>
      <c r="BQ1069">
        <v>0</v>
      </c>
      <c r="BR1069">
        <v>0</v>
      </c>
      <c r="BS1069">
        <v>0</v>
      </c>
      <c r="BT1069">
        <v>0</v>
      </c>
      <c r="BU1069">
        <v>0</v>
      </c>
      <c r="BV1069">
        <v>0</v>
      </c>
      <c r="BW1069">
        <v>0</v>
      </c>
      <c r="BX1069">
        <v>0</v>
      </c>
      <c r="BY1069">
        <v>0</v>
      </c>
      <c r="BZ1069">
        <v>0</v>
      </c>
      <c r="CA1069">
        <v>0</v>
      </c>
      <c r="CB1069">
        <v>0</v>
      </c>
      <c r="CC1069">
        <v>0</v>
      </c>
      <c r="CD1069">
        <v>0</v>
      </c>
      <c r="CE1069">
        <v>0</v>
      </c>
      <c r="CF1069">
        <v>0</v>
      </c>
      <c r="CG1069">
        <v>0</v>
      </c>
      <c r="CH1069">
        <v>0</v>
      </c>
      <c r="CI1069">
        <v>0</v>
      </c>
      <c r="CJ1069">
        <v>0</v>
      </c>
      <c r="CK1069">
        <v>0</v>
      </c>
      <c r="CL1069">
        <v>0</v>
      </c>
      <c r="CM1069">
        <v>0</v>
      </c>
      <c r="CN1069">
        <v>0</v>
      </c>
      <c r="CO1069">
        <v>0</v>
      </c>
      <c r="CP1069">
        <v>0</v>
      </c>
      <c r="CQ1069">
        <v>0</v>
      </c>
      <c r="CR1069">
        <v>0</v>
      </c>
      <c r="CS1069">
        <v>0</v>
      </c>
      <c r="CT1069">
        <v>0</v>
      </c>
      <c r="CU1069">
        <v>0</v>
      </c>
      <c r="CV1069">
        <v>0</v>
      </c>
      <c r="CW1069">
        <v>0</v>
      </c>
      <c r="CX1069">
        <v>0</v>
      </c>
      <c r="CY1069">
        <v>0</v>
      </c>
      <c r="CZ1069">
        <v>0</v>
      </c>
      <c r="DA1069">
        <v>0</v>
      </c>
      <c r="DB1069">
        <v>0</v>
      </c>
      <c r="DC1069">
        <v>0</v>
      </c>
      <c r="DD1069">
        <v>0</v>
      </c>
      <c r="DE1069">
        <v>0</v>
      </c>
      <c r="DF1069">
        <v>0</v>
      </c>
      <c r="DG1069">
        <v>0</v>
      </c>
      <c r="DH1069">
        <v>0</v>
      </c>
      <c r="DI1069">
        <v>0</v>
      </c>
      <c r="DJ1069">
        <v>0</v>
      </c>
      <c r="DK1069">
        <v>0</v>
      </c>
      <c r="DL1069">
        <v>0</v>
      </c>
      <c r="DM1069">
        <v>0</v>
      </c>
      <c r="DN1069">
        <v>0</v>
      </c>
      <c r="DO1069">
        <v>0</v>
      </c>
      <c r="DP1069">
        <v>0</v>
      </c>
      <c r="DQ1069">
        <v>0</v>
      </c>
      <c r="DR1069">
        <v>0</v>
      </c>
      <c r="DS1069">
        <v>0</v>
      </c>
      <c r="DT1069">
        <v>0</v>
      </c>
      <c r="DU1069">
        <v>0</v>
      </c>
      <c r="DV1069">
        <v>0</v>
      </c>
      <c r="DW1069">
        <v>0</v>
      </c>
      <c r="DX1069">
        <v>0</v>
      </c>
      <c r="DY1069">
        <v>0</v>
      </c>
      <c r="DZ1069">
        <v>0</v>
      </c>
      <c r="EA1069">
        <v>0</v>
      </c>
      <c r="EB1069">
        <v>0</v>
      </c>
      <c r="EC1069">
        <v>0</v>
      </c>
      <c r="ED1069">
        <v>0</v>
      </c>
      <c r="EE1069">
        <v>0</v>
      </c>
      <c r="EF1069">
        <v>0</v>
      </c>
      <c r="EG1069">
        <v>0</v>
      </c>
      <c r="EH1069">
        <v>0</v>
      </c>
      <c r="EI1069">
        <v>0</v>
      </c>
      <c r="EJ1069">
        <v>0</v>
      </c>
      <c r="EK1069">
        <v>0</v>
      </c>
      <c r="EL1069">
        <v>0</v>
      </c>
      <c r="EM1069">
        <v>0</v>
      </c>
      <c r="EN1069">
        <v>0</v>
      </c>
      <c r="EO1069">
        <v>0</v>
      </c>
      <c r="EP1069">
        <v>0</v>
      </c>
      <c r="EQ1069">
        <v>0</v>
      </c>
      <c r="ER1069">
        <v>0</v>
      </c>
      <c r="ES1069">
        <v>0</v>
      </c>
      <c r="ET1069">
        <v>0</v>
      </c>
      <c r="EU1069">
        <v>0</v>
      </c>
      <c r="EV1069">
        <v>0</v>
      </c>
      <c r="EW1069">
        <v>0</v>
      </c>
      <c r="EX1069">
        <v>0</v>
      </c>
      <c r="EY1069">
        <v>0</v>
      </c>
      <c r="EZ1069">
        <v>0</v>
      </c>
      <c r="FA1069">
        <v>0</v>
      </c>
      <c r="FB1069">
        <v>0</v>
      </c>
      <c r="FC1069">
        <v>0</v>
      </c>
      <c r="FD1069">
        <v>0</v>
      </c>
      <c r="FE1069">
        <v>0</v>
      </c>
      <c r="FF1069">
        <v>0</v>
      </c>
      <c r="FG1069">
        <v>0</v>
      </c>
      <c r="FH1069">
        <v>0</v>
      </c>
      <c r="FI1069">
        <v>0</v>
      </c>
      <c r="FJ1069">
        <v>0</v>
      </c>
      <c r="FK1069">
        <v>125</v>
      </c>
      <c r="FL1069">
        <v>0</v>
      </c>
      <c r="FM1069">
        <v>67</v>
      </c>
      <c r="FN1069">
        <v>0</v>
      </c>
      <c r="FO1069">
        <v>0</v>
      </c>
      <c r="FP1069">
        <v>0</v>
      </c>
    </row>
    <row r="1070" spans="1:172" x14ac:dyDescent="0.2">
      <c r="A1070">
        <v>13348</v>
      </c>
      <c r="B1070" t="s">
        <v>1311</v>
      </c>
      <c r="C1070" t="s">
        <v>621</v>
      </c>
      <c r="D1070" t="s">
        <v>624</v>
      </c>
      <c r="E1070">
        <v>2008</v>
      </c>
      <c r="F1070">
        <v>12</v>
      </c>
      <c r="G1070" t="s">
        <v>783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1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v>0</v>
      </c>
      <c r="BH1070">
        <v>0</v>
      </c>
      <c r="BI1070">
        <v>0</v>
      </c>
      <c r="BJ1070">
        <v>0</v>
      </c>
      <c r="BK1070">
        <v>0</v>
      </c>
      <c r="BL1070">
        <v>0</v>
      </c>
      <c r="BM1070">
        <v>0</v>
      </c>
      <c r="BN1070">
        <v>0</v>
      </c>
      <c r="BO1070">
        <v>0</v>
      </c>
      <c r="BP1070">
        <v>0</v>
      </c>
      <c r="BQ1070">
        <v>0</v>
      </c>
      <c r="BR1070">
        <v>0</v>
      </c>
      <c r="BS1070">
        <v>0</v>
      </c>
      <c r="BT1070">
        <v>0</v>
      </c>
      <c r="BU1070">
        <v>0</v>
      </c>
      <c r="BV1070">
        <v>0</v>
      </c>
      <c r="BW1070">
        <v>0</v>
      </c>
      <c r="BX1070">
        <v>0</v>
      </c>
      <c r="BY1070">
        <v>0</v>
      </c>
      <c r="BZ1070">
        <v>0</v>
      </c>
      <c r="CA1070">
        <v>0</v>
      </c>
      <c r="CB1070">
        <v>0</v>
      </c>
      <c r="CC1070">
        <v>0</v>
      </c>
      <c r="CD1070">
        <v>0</v>
      </c>
      <c r="CE1070">
        <v>0</v>
      </c>
      <c r="CF1070">
        <v>0</v>
      </c>
      <c r="CG1070">
        <v>0</v>
      </c>
      <c r="CH1070">
        <v>0</v>
      </c>
      <c r="CI1070">
        <v>0</v>
      </c>
      <c r="CJ1070">
        <v>0</v>
      </c>
      <c r="CK1070">
        <v>0</v>
      </c>
      <c r="CL1070">
        <v>0</v>
      </c>
      <c r="CM1070">
        <v>0</v>
      </c>
      <c r="CN1070">
        <v>0</v>
      </c>
      <c r="CO1070">
        <v>0</v>
      </c>
      <c r="CP1070">
        <v>0</v>
      </c>
      <c r="CQ1070">
        <v>0</v>
      </c>
      <c r="CR1070">
        <v>0</v>
      </c>
      <c r="CS1070">
        <v>0</v>
      </c>
      <c r="CT1070">
        <v>0</v>
      </c>
      <c r="CU1070">
        <v>0</v>
      </c>
      <c r="CV1070">
        <v>0</v>
      </c>
      <c r="CW1070">
        <v>0</v>
      </c>
      <c r="CX1070">
        <v>0</v>
      </c>
      <c r="CY1070">
        <v>0</v>
      </c>
      <c r="CZ1070">
        <v>0</v>
      </c>
      <c r="DA1070">
        <v>0</v>
      </c>
      <c r="DB1070">
        <v>0</v>
      </c>
      <c r="DC1070">
        <v>0</v>
      </c>
      <c r="DD1070">
        <v>0</v>
      </c>
      <c r="DE1070">
        <v>0</v>
      </c>
      <c r="DF1070">
        <v>0</v>
      </c>
      <c r="DG1070">
        <v>0</v>
      </c>
      <c r="DH1070">
        <v>0</v>
      </c>
      <c r="DI1070">
        <v>0</v>
      </c>
      <c r="DJ1070">
        <v>0</v>
      </c>
      <c r="DK1070">
        <v>0</v>
      </c>
      <c r="DL1070">
        <v>0</v>
      </c>
      <c r="DM1070">
        <v>0</v>
      </c>
      <c r="DN1070">
        <v>0</v>
      </c>
      <c r="DO1070">
        <v>0</v>
      </c>
      <c r="DP1070">
        <v>0</v>
      </c>
      <c r="DQ1070">
        <v>0</v>
      </c>
      <c r="DR1070">
        <v>0</v>
      </c>
      <c r="DS1070">
        <v>0</v>
      </c>
      <c r="DT1070">
        <v>0</v>
      </c>
      <c r="DU1070">
        <v>0</v>
      </c>
      <c r="DV1070">
        <v>0</v>
      </c>
      <c r="DW1070">
        <v>0</v>
      </c>
      <c r="DX1070">
        <v>0</v>
      </c>
      <c r="DY1070">
        <v>0</v>
      </c>
      <c r="DZ1070">
        <v>0</v>
      </c>
      <c r="EA1070">
        <v>0</v>
      </c>
      <c r="EB1070">
        <v>0</v>
      </c>
      <c r="EC1070">
        <v>0</v>
      </c>
      <c r="ED1070">
        <v>0</v>
      </c>
      <c r="EE1070">
        <v>0</v>
      </c>
      <c r="EF1070">
        <v>0</v>
      </c>
      <c r="EG1070">
        <v>0</v>
      </c>
      <c r="EH1070">
        <v>0</v>
      </c>
      <c r="EI1070">
        <v>0</v>
      </c>
      <c r="EJ1070">
        <v>0</v>
      </c>
      <c r="EK1070">
        <v>0</v>
      </c>
      <c r="EL1070">
        <v>0</v>
      </c>
      <c r="EM1070">
        <v>0</v>
      </c>
      <c r="EN1070">
        <v>0</v>
      </c>
      <c r="EO1070">
        <v>0</v>
      </c>
      <c r="EP1070">
        <v>0</v>
      </c>
      <c r="EQ1070">
        <v>0</v>
      </c>
      <c r="ER1070">
        <v>0</v>
      </c>
      <c r="ES1070">
        <v>0</v>
      </c>
      <c r="ET1070">
        <v>0</v>
      </c>
      <c r="EU1070">
        <v>0</v>
      </c>
      <c r="EV1070">
        <v>0</v>
      </c>
      <c r="EW1070">
        <v>0</v>
      </c>
      <c r="EX1070">
        <v>0</v>
      </c>
      <c r="EY1070">
        <v>0</v>
      </c>
      <c r="EZ1070">
        <v>0</v>
      </c>
      <c r="FA1070">
        <v>0</v>
      </c>
      <c r="FB1070">
        <v>0</v>
      </c>
      <c r="FC1070">
        <v>0</v>
      </c>
      <c r="FD1070">
        <v>0</v>
      </c>
      <c r="FE1070">
        <v>0</v>
      </c>
      <c r="FF1070">
        <v>0</v>
      </c>
      <c r="FG1070">
        <v>0</v>
      </c>
      <c r="FH1070">
        <v>0</v>
      </c>
      <c r="FI1070">
        <v>0</v>
      </c>
      <c r="FJ1070">
        <v>0</v>
      </c>
      <c r="FK1070">
        <v>151</v>
      </c>
      <c r="FL1070">
        <v>0</v>
      </c>
      <c r="FM1070">
        <v>79</v>
      </c>
      <c r="FN1070">
        <v>0</v>
      </c>
      <c r="FO1070">
        <v>0</v>
      </c>
      <c r="FP1070">
        <v>0</v>
      </c>
    </row>
    <row r="1071" spans="1:172" x14ac:dyDescent="0.2">
      <c r="A1071">
        <v>14123</v>
      </c>
      <c r="B1071" t="s">
        <v>1312</v>
      </c>
      <c r="C1071" t="s">
        <v>757</v>
      </c>
      <c r="D1071" t="s">
        <v>624</v>
      </c>
      <c r="E1071">
        <v>2007</v>
      </c>
      <c r="F1071">
        <v>13</v>
      </c>
      <c r="G1071" t="s">
        <v>781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1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v>0</v>
      </c>
      <c r="BH1071">
        <v>0</v>
      </c>
      <c r="BI1071">
        <v>0</v>
      </c>
      <c r="BJ1071">
        <v>0</v>
      </c>
      <c r="BK1071">
        <v>0</v>
      </c>
      <c r="BL1071">
        <v>0</v>
      </c>
      <c r="BM1071">
        <v>0</v>
      </c>
      <c r="BN1071">
        <v>0</v>
      </c>
      <c r="BO1071">
        <v>0</v>
      </c>
      <c r="BP1071">
        <v>0</v>
      </c>
      <c r="BQ1071">
        <v>0</v>
      </c>
      <c r="BR1071">
        <v>0</v>
      </c>
      <c r="BS1071">
        <v>0</v>
      </c>
      <c r="BT1071">
        <v>0</v>
      </c>
      <c r="BU1071">
        <v>0</v>
      </c>
      <c r="BV1071">
        <v>0</v>
      </c>
      <c r="BW1071">
        <v>0</v>
      </c>
      <c r="BX1071">
        <v>0</v>
      </c>
      <c r="BY1071">
        <v>0</v>
      </c>
      <c r="BZ1071">
        <v>0</v>
      </c>
      <c r="CA1071">
        <v>0</v>
      </c>
      <c r="CB1071">
        <v>0</v>
      </c>
      <c r="CC1071">
        <v>0</v>
      </c>
      <c r="CD1071">
        <v>0</v>
      </c>
      <c r="CE1071">
        <v>0</v>
      </c>
      <c r="CF1071">
        <v>0</v>
      </c>
      <c r="CG1071">
        <v>0</v>
      </c>
      <c r="CH1071">
        <v>0</v>
      </c>
      <c r="CI1071">
        <v>0</v>
      </c>
      <c r="CJ1071">
        <v>0</v>
      </c>
      <c r="CK1071">
        <v>0</v>
      </c>
      <c r="CL1071">
        <v>0</v>
      </c>
      <c r="CM1071">
        <v>0</v>
      </c>
      <c r="CN1071">
        <v>0</v>
      </c>
      <c r="CO1071">
        <v>0</v>
      </c>
      <c r="CP1071">
        <v>0</v>
      </c>
      <c r="CQ1071">
        <v>0</v>
      </c>
      <c r="CR1071">
        <v>0</v>
      </c>
      <c r="CS1071">
        <v>0</v>
      </c>
      <c r="CT1071">
        <v>0</v>
      </c>
      <c r="CU1071">
        <v>0</v>
      </c>
      <c r="CV1071">
        <v>0</v>
      </c>
      <c r="CW1071">
        <v>0</v>
      </c>
      <c r="CX1071">
        <v>0</v>
      </c>
      <c r="CY1071">
        <v>0</v>
      </c>
      <c r="CZ1071">
        <v>0</v>
      </c>
      <c r="DA1071">
        <v>0</v>
      </c>
      <c r="DB1071">
        <v>0</v>
      </c>
      <c r="DC1071">
        <v>0</v>
      </c>
      <c r="DD1071">
        <v>0</v>
      </c>
      <c r="DE1071">
        <v>0</v>
      </c>
      <c r="DF1071">
        <v>0</v>
      </c>
      <c r="DG1071">
        <v>0</v>
      </c>
      <c r="DH1071">
        <v>0</v>
      </c>
      <c r="DI1071">
        <v>0</v>
      </c>
      <c r="DJ1071">
        <v>0</v>
      </c>
      <c r="DK1071">
        <v>0</v>
      </c>
      <c r="DL1071">
        <v>0</v>
      </c>
      <c r="DM1071">
        <v>0</v>
      </c>
      <c r="DN1071">
        <v>0</v>
      </c>
      <c r="DO1071">
        <v>0</v>
      </c>
      <c r="DP1071">
        <v>0</v>
      </c>
      <c r="DQ1071">
        <v>0</v>
      </c>
      <c r="DR1071">
        <v>0</v>
      </c>
      <c r="DS1071">
        <v>0</v>
      </c>
      <c r="DT1071">
        <v>0</v>
      </c>
      <c r="DU1071">
        <v>0</v>
      </c>
      <c r="DV1071">
        <v>0</v>
      </c>
      <c r="DW1071">
        <v>0</v>
      </c>
      <c r="DX1071">
        <v>0</v>
      </c>
      <c r="DY1071">
        <v>0</v>
      </c>
      <c r="DZ1071">
        <v>0</v>
      </c>
      <c r="EA1071">
        <v>0</v>
      </c>
      <c r="EB1071">
        <v>0</v>
      </c>
      <c r="EC1071">
        <v>0</v>
      </c>
      <c r="ED1071">
        <v>0</v>
      </c>
      <c r="EE1071">
        <v>0</v>
      </c>
      <c r="EF1071">
        <v>0</v>
      </c>
      <c r="EG1071">
        <v>0</v>
      </c>
      <c r="EH1071">
        <v>0</v>
      </c>
      <c r="EI1071">
        <v>0</v>
      </c>
      <c r="EJ1071">
        <v>0</v>
      </c>
      <c r="EK1071">
        <v>0</v>
      </c>
      <c r="EL1071">
        <v>0</v>
      </c>
      <c r="EM1071">
        <v>0</v>
      </c>
      <c r="EN1071">
        <v>0</v>
      </c>
      <c r="EO1071">
        <v>0</v>
      </c>
      <c r="EP1071">
        <v>0</v>
      </c>
      <c r="EQ1071">
        <v>0</v>
      </c>
      <c r="ER1071">
        <v>0</v>
      </c>
      <c r="ES1071">
        <v>0</v>
      </c>
      <c r="ET1071">
        <v>0</v>
      </c>
      <c r="EU1071">
        <v>0</v>
      </c>
      <c r="EV1071">
        <v>0</v>
      </c>
      <c r="EW1071">
        <v>0</v>
      </c>
      <c r="EX1071">
        <v>0</v>
      </c>
      <c r="EY1071">
        <v>0</v>
      </c>
      <c r="EZ1071">
        <v>0</v>
      </c>
      <c r="FA1071">
        <v>0</v>
      </c>
      <c r="FB1071">
        <v>0</v>
      </c>
      <c r="FC1071">
        <v>0</v>
      </c>
      <c r="FD1071">
        <v>0</v>
      </c>
      <c r="FE1071">
        <v>0</v>
      </c>
      <c r="FF1071">
        <v>0</v>
      </c>
      <c r="FG1071">
        <v>0</v>
      </c>
      <c r="FH1071">
        <v>0</v>
      </c>
      <c r="FI1071">
        <v>0</v>
      </c>
      <c r="FJ1071">
        <v>0</v>
      </c>
      <c r="FK1071">
        <v>151</v>
      </c>
      <c r="FL1071">
        <v>0</v>
      </c>
      <c r="FM1071">
        <v>0</v>
      </c>
      <c r="FN1071">
        <v>0</v>
      </c>
      <c r="FO1071">
        <v>0</v>
      </c>
      <c r="FP1071">
        <v>0</v>
      </c>
    </row>
    <row r="1072" spans="1:172" x14ac:dyDescent="0.2">
      <c r="A1072">
        <v>183</v>
      </c>
      <c r="B1072" t="s">
        <v>1313</v>
      </c>
      <c r="C1072" t="s">
        <v>1314</v>
      </c>
      <c r="D1072" t="s">
        <v>624</v>
      </c>
      <c r="E1072">
        <v>1954</v>
      </c>
      <c r="F1072">
        <v>66</v>
      </c>
      <c r="G1072" t="s">
        <v>767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16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v>0</v>
      </c>
      <c r="BH1072">
        <v>0</v>
      </c>
      <c r="BI1072">
        <v>0</v>
      </c>
      <c r="BJ1072">
        <v>0</v>
      </c>
      <c r="BK1072">
        <v>0</v>
      </c>
      <c r="BL1072">
        <v>0</v>
      </c>
      <c r="BM1072">
        <v>0</v>
      </c>
      <c r="BN1072">
        <v>0</v>
      </c>
      <c r="BO1072">
        <v>0</v>
      </c>
      <c r="BP1072">
        <v>0</v>
      </c>
      <c r="BQ1072">
        <v>0</v>
      </c>
      <c r="BR1072">
        <v>0</v>
      </c>
      <c r="BS1072">
        <v>0</v>
      </c>
      <c r="BT1072">
        <v>0</v>
      </c>
      <c r="BU1072">
        <v>0</v>
      </c>
      <c r="BV1072">
        <v>0</v>
      </c>
      <c r="BW1072">
        <v>0</v>
      </c>
      <c r="BX1072">
        <v>0</v>
      </c>
      <c r="BY1072">
        <v>0</v>
      </c>
      <c r="BZ1072">
        <v>0</v>
      </c>
      <c r="CA1072">
        <v>0</v>
      </c>
      <c r="CB1072">
        <v>0</v>
      </c>
      <c r="CC1072">
        <v>0</v>
      </c>
      <c r="CD1072">
        <v>0</v>
      </c>
      <c r="CE1072">
        <v>0</v>
      </c>
      <c r="CF1072">
        <v>0</v>
      </c>
      <c r="CG1072">
        <v>0</v>
      </c>
      <c r="CH1072">
        <v>0</v>
      </c>
      <c r="CI1072">
        <v>0</v>
      </c>
      <c r="CJ1072">
        <v>0</v>
      </c>
      <c r="CK1072">
        <v>0</v>
      </c>
      <c r="CL1072">
        <v>0</v>
      </c>
      <c r="CM1072">
        <v>0</v>
      </c>
      <c r="CN1072">
        <v>0</v>
      </c>
      <c r="CO1072">
        <v>0</v>
      </c>
      <c r="CP1072">
        <v>0</v>
      </c>
      <c r="CQ1072">
        <v>0</v>
      </c>
      <c r="CR1072">
        <v>0</v>
      </c>
      <c r="CS1072">
        <v>0</v>
      </c>
      <c r="CT1072">
        <v>0</v>
      </c>
      <c r="CU1072">
        <v>0</v>
      </c>
      <c r="CV1072">
        <v>0</v>
      </c>
      <c r="CW1072">
        <v>0</v>
      </c>
      <c r="CX1072">
        <v>0</v>
      </c>
      <c r="CY1072">
        <v>0</v>
      </c>
      <c r="CZ1072">
        <v>0</v>
      </c>
      <c r="DA1072">
        <v>0</v>
      </c>
      <c r="DB1072">
        <v>0</v>
      </c>
      <c r="DC1072">
        <v>0</v>
      </c>
      <c r="DD1072">
        <v>0</v>
      </c>
      <c r="DE1072">
        <v>0</v>
      </c>
      <c r="DF1072">
        <v>0</v>
      </c>
      <c r="DG1072">
        <v>0</v>
      </c>
      <c r="DH1072">
        <v>0</v>
      </c>
      <c r="DI1072">
        <v>0</v>
      </c>
      <c r="DJ1072">
        <v>0</v>
      </c>
      <c r="DK1072">
        <v>0</v>
      </c>
      <c r="DL1072">
        <v>0</v>
      </c>
      <c r="DM1072">
        <v>0</v>
      </c>
      <c r="DN1072">
        <v>0</v>
      </c>
      <c r="DO1072">
        <v>0</v>
      </c>
      <c r="DP1072">
        <v>0</v>
      </c>
      <c r="DQ1072">
        <v>0</v>
      </c>
      <c r="DR1072">
        <v>0</v>
      </c>
      <c r="DS1072">
        <v>0</v>
      </c>
      <c r="DT1072">
        <v>0</v>
      </c>
      <c r="DU1072">
        <v>0</v>
      </c>
      <c r="DV1072">
        <v>0</v>
      </c>
      <c r="DW1072">
        <v>0</v>
      </c>
      <c r="DX1072">
        <v>0</v>
      </c>
      <c r="DY1072">
        <v>0</v>
      </c>
      <c r="DZ1072">
        <v>0</v>
      </c>
      <c r="EA1072">
        <v>0</v>
      </c>
      <c r="EB1072">
        <v>0</v>
      </c>
      <c r="EC1072">
        <v>0</v>
      </c>
      <c r="ED1072">
        <v>0</v>
      </c>
      <c r="EE1072">
        <v>0</v>
      </c>
      <c r="EF1072">
        <v>0</v>
      </c>
      <c r="EG1072">
        <v>0</v>
      </c>
      <c r="EH1072">
        <v>0</v>
      </c>
      <c r="EI1072">
        <v>0</v>
      </c>
      <c r="EJ1072">
        <v>0</v>
      </c>
      <c r="EK1072">
        <v>0</v>
      </c>
      <c r="EL1072">
        <v>0</v>
      </c>
      <c r="EM1072">
        <v>0</v>
      </c>
      <c r="EN1072">
        <v>0</v>
      </c>
      <c r="EO1072">
        <v>0</v>
      </c>
      <c r="EP1072">
        <v>0</v>
      </c>
      <c r="EQ1072">
        <v>0</v>
      </c>
      <c r="ER1072">
        <v>0</v>
      </c>
      <c r="ES1072">
        <v>0</v>
      </c>
      <c r="ET1072">
        <v>0</v>
      </c>
      <c r="EU1072">
        <v>0</v>
      </c>
      <c r="EV1072">
        <v>0</v>
      </c>
      <c r="EW1072">
        <v>0</v>
      </c>
      <c r="EX1072">
        <v>0</v>
      </c>
      <c r="EY1072">
        <v>0</v>
      </c>
      <c r="EZ1072">
        <v>0</v>
      </c>
      <c r="FA1072">
        <v>0</v>
      </c>
      <c r="FB1072">
        <v>0</v>
      </c>
      <c r="FC1072">
        <v>0</v>
      </c>
      <c r="FD1072">
        <v>0</v>
      </c>
      <c r="FE1072">
        <v>214</v>
      </c>
      <c r="FF1072">
        <v>0</v>
      </c>
      <c r="FG1072">
        <v>0</v>
      </c>
      <c r="FH1072">
        <v>0</v>
      </c>
      <c r="FI1072">
        <v>0</v>
      </c>
      <c r="FJ1072">
        <v>0</v>
      </c>
      <c r="FK1072">
        <v>0</v>
      </c>
      <c r="FL1072">
        <v>0</v>
      </c>
      <c r="FM1072">
        <v>0</v>
      </c>
      <c r="FN1072">
        <v>0</v>
      </c>
      <c r="FO1072">
        <v>0</v>
      </c>
      <c r="FP1072">
        <v>0</v>
      </c>
    </row>
    <row r="1073" spans="1:172" x14ac:dyDescent="0.2">
      <c r="A1073">
        <v>1410</v>
      </c>
      <c r="B1073" t="s">
        <v>1315</v>
      </c>
      <c r="C1073" t="s">
        <v>987</v>
      </c>
      <c r="D1073" t="s">
        <v>624</v>
      </c>
      <c r="E1073">
        <v>1991</v>
      </c>
      <c r="F1073">
        <v>29</v>
      </c>
      <c r="G1073" t="s">
        <v>773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4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v>0</v>
      </c>
      <c r="BH1073">
        <v>0</v>
      </c>
      <c r="BI1073">
        <v>0</v>
      </c>
      <c r="BJ1073">
        <v>0</v>
      </c>
      <c r="BK1073">
        <v>0</v>
      </c>
      <c r="BL1073">
        <v>0</v>
      </c>
      <c r="BM1073">
        <v>0</v>
      </c>
      <c r="BN1073">
        <v>0</v>
      </c>
      <c r="BO1073">
        <v>0</v>
      </c>
      <c r="BP1073">
        <v>0</v>
      </c>
      <c r="BQ1073">
        <v>0</v>
      </c>
      <c r="BR1073">
        <v>0</v>
      </c>
      <c r="BS1073">
        <v>0</v>
      </c>
      <c r="BT1073">
        <v>0</v>
      </c>
      <c r="BU1073">
        <v>0</v>
      </c>
      <c r="BV1073">
        <v>0</v>
      </c>
      <c r="BW1073">
        <v>0</v>
      </c>
      <c r="BX1073">
        <v>0</v>
      </c>
      <c r="BY1073">
        <v>0</v>
      </c>
      <c r="BZ1073">
        <v>0</v>
      </c>
      <c r="CA1073">
        <v>0</v>
      </c>
      <c r="CB1073">
        <v>0</v>
      </c>
      <c r="CC1073">
        <v>0</v>
      </c>
      <c r="CD1073">
        <v>0</v>
      </c>
      <c r="CE1073">
        <v>0</v>
      </c>
      <c r="CF1073">
        <v>0</v>
      </c>
      <c r="CG1073">
        <v>0</v>
      </c>
      <c r="CH1073">
        <v>0</v>
      </c>
      <c r="CI1073">
        <v>0</v>
      </c>
      <c r="CJ1073">
        <v>0</v>
      </c>
      <c r="CK1073">
        <v>0</v>
      </c>
      <c r="CL1073">
        <v>0</v>
      </c>
      <c r="CM1073">
        <v>0</v>
      </c>
      <c r="CN1073">
        <v>0</v>
      </c>
      <c r="CO1073">
        <v>0</v>
      </c>
      <c r="CP1073">
        <v>0</v>
      </c>
      <c r="CQ1073">
        <v>0</v>
      </c>
      <c r="CR1073">
        <v>0</v>
      </c>
      <c r="CS1073">
        <v>0</v>
      </c>
      <c r="CT1073">
        <v>0</v>
      </c>
      <c r="CU1073">
        <v>0</v>
      </c>
      <c r="CV1073">
        <v>0</v>
      </c>
      <c r="CW1073">
        <v>0</v>
      </c>
      <c r="CX1073">
        <v>0</v>
      </c>
      <c r="CY1073">
        <v>0</v>
      </c>
      <c r="CZ1073">
        <v>0</v>
      </c>
      <c r="DA1073">
        <v>0</v>
      </c>
      <c r="DB1073">
        <v>0</v>
      </c>
      <c r="DC1073">
        <v>0</v>
      </c>
      <c r="DD1073">
        <v>0</v>
      </c>
      <c r="DE1073">
        <v>0</v>
      </c>
      <c r="DF1073">
        <v>0</v>
      </c>
      <c r="DG1073">
        <v>0</v>
      </c>
      <c r="DH1073">
        <v>0</v>
      </c>
      <c r="DI1073">
        <v>0</v>
      </c>
      <c r="DJ1073">
        <v>0</v>
      </c>
      <c r="DK1073">
        <v>0</v>
      </c>
      <c r="DL1073">
        <v>0</v>
      </c>
      <c r="DM1073">
        <v>0</v>
      </c>
      <c r="DN1073">
        <v>0</v>
      </c>
      <c r="DO1073">
        <v>0</v>
      </c>
      <c r="DP1073">
        <v>0</v>
      </c>
      <c r="DQ1073">
        <v>0</v>
      </c>
      <c r="DR1073">
        <v>0</v>
      </c>
      <c r="DS1073">
        <v>0</v>
      </c>
      <c r="DT1073">
        <v>0</v>
      </c>
      <c r="DU1073">
        <v>0</v>
      </c>
      <c r="DV1073">
        <v>0</v>
      </c>
      <c r="DW1073">
        <v>0</v>
      </c>
      <c r="DX1073">
        <v>0</v>
      </c>
      <c r="DY1073">
        <v>0</v>
      </c>
      <c r="DZ1073">
        <v>0</v>
      </c>
      <c r="EA1073">
        <v>0</v>
      </c>
      <c r="EB1073">
        <v>0</v>
      </c>
      <c r="EC1073">
        <v>0</v>
      </c>
      <c r="ED1073">
        <v>0</v>
      </c>
      <c r="EE1073">
        <v>0</v>
      </c>
      <c r="EF1073">
        <v>0</v>
      </c>
      <c r="EG1073">
        <v>0</v>
      </c>
      <c r="EH1073">
        <v>0</v>
      </c>
      <c r="EI1073">
        <v>0</v>
      </c>
      <c r="EJ1073">
        <v>0</v>
      </c>
      <c r="EK1073">
        <v>0</v>
      </c>
      <c r="EL1073">
        <v>0</v>
      </c>
      <c r="EM1073">
        <v>0</v>
      </c>
      <c r="EN1073">
        <v>0</v>
      </c>
      <c r="EO1073">
        <v>0</v>
      </c>
      <c r="EP1073">
        <v>0</v>
      </c>
      <c r="EQ1073">
        <v>0</v>
      </c>
      <c r="ER1073">
        <v>0</v>
      </c>
      <c r="ES1073">
        <v>0</v>
      </c>
      <c r="ET1073">
        <v>0</v>
      </c>
      <c r="EU1073">
        <v>0</v>
      </c>
      <c r="EV1073">
        <v>0</v>
      </c>
      <c r="EW1073">
        <v>0</v>
      </c>
      <c r="EX1073">
        <v>0</v>
      </c>
      <c r="EY1073">
        <v>0</v>
      </c>
      <c r="EZ1073">
        <v>0</v>
      </c>
      <c r="FA1073">
        <v>0</v>
      </c>
      <c r="FB1073">
        <v>0</v>
      </c>
      <c r="FC1073">
        <v>0</v>
      </c>
      <c r="FD1073">
        <v>0</v>
      </c>
      <c r="FE1073">
        <v>371</v>
      </c>
      <c r="FF1073">
        <v>0</v>
      </c>
      <c r="FG1073">
        <v>0</v>
      </c>
      <c r="FH1073">
        <v>0</v>
      </c>
      <c r="FI1073">
        <v>0</v>
      </c>
      <c r="FJ1073">
        <v>0</v>
      </c>
      <c r="FK1073">
        <v>0</v>
      </c>
      <c r="FL1073">
        <v>0</v>
      </c>
      <c r="FM1073">
        <v>0</v>
      </c>
      <c r="FN1073">
        <v>0</v>
      </c>
      <c r="FO1073">
        <v>0</v>
      </c>
      <c r="FP1073">
        <v>0</v>
      </c>
    </row>
    <row r="1074" spans="1:172" x14ac:dyDescent="0.2">
      <c r="A1074">
        <v>4026</v>
      </c>
      <c r="B1074" t="s">
        <v>1316</v>
      </c>
      <c r="C1074" t="s">
        <v>987</v>
      </c>
      <c r="D1074" t="s">
        <v>624</v>
      </c>
      <c r="E1074">
        <v>1996</v>
      </c>
      <c r="F1074">
        <v>24</v>
      </c>
      <c r="G1074" t="s">
        <v>773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2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v>0</v>
      </c>
      <c r="BH1074">
        <v>0</v>
      </c>
      <c r="BI1074">
        <v>0</v>
      </c>
      <c r="BJ1074">
        <v>0</v>
      </c>
      <c r="BK1074">
        <v>0</v>
      </c>
      <c r="BL1074">
        <v>0</v>
      </c>
      <c r="BM1074">
        <v>0</v>
      </c>
      <c r="BN1074">
        <v>0</v>
      </c>
      <c r="BO1074">
        <v>0</v>
      </c>
      <c r="BP1074">
        <v>0</v>
      </c>
      <c r="BQ1074">
        <v>0</v>
      </c>
      <c r="BR1074">
        <v>0</v>
      </c>
      <c r="BS1074">
        <v>0</v>
      </c>
      <c r="BT1074">
        <v>0</v>
      </c>
      <c r="BU1074">
        <v>0</v>
      </c>
      <c r="BV1074">
        <v>0</v>
      </c>
      <c r="BW1074">
        <v>0</v>
      </c>
      <c r="BX1074">
        <v>0</v>
      </c>
      <c r="BY1074">
        <v>0</v>
      </c>
      <c r="BZ1074">
        <v>0</v>
      </c>
      <c r="CA1074">
        <v>0</v>
      </c>
      <c r="CB1074">
        <v>0</v>
      </c>
      <c r="CC1074">
        <v>0</v>
      </c>
      <c r="CD1074">
        <v>0</v>
      </c>
      <c r="CE1074">
        <v>0</v>
      </c>
      <c r="CF1074">
        <v>0</v>
      </c>
      <c r="CG1074">
        <v>0</v>
      </c>
      <c r="CH1074">
        <v>0</v>
      </c>
      <c r="CI1074">
        <v>0</v>
      </c>
      <c r="CJ1074">
        <v>0</v>
      </c>
      <c r="CK1074">
        <v>0</v>
      </c>
      <c r="CL1074">
        <v>0</v>
      </c>
      <c r="CM1074">
        <v>0</v>
      </c>
      <c r="CN1074">
        <v>0</v>
      </c>
      <c r="CO1074">
        <v>0</v>
      </c>
      <c r="CP1074">
        <v>0</v>
      </c>
      <c r="CQ1074">
        <v>0</v>
      </c>
      <c r="CR1074">
        <v>0</v>
      </c>
      <c r="CS1074">
        <v>0</v>
      </c>
      <c r="CT1074">
        <v>0</v>
      </c>
      <c r="CU1074">
        <v>0</v>
      </c>
      <c r="CV1074">
        <v>0</v>
      </c>
      <c r="CW1074">
        <v>0</v>
      </c>
      <c r="CX1074">
        <v>0</v>
      </c>
      <c r="CY1074">
        <v>0</v>
      </c>
      <c r="CZ1074">
        <v>0</v>
      </c>
      <c r="DA1074">
        <v>0</v>
      </c>
      <c r="DB1074">
        <v>0</v>
      </c>
      <c r="DC1074">
        <v>0</v>
      </c>
      <c r="DD1074">
        <v>0</v>
      </c>
      <c r="DE1074">
        <v>0</v>
      </c>
      <c r="DF1074">
        <v>0</v>
      </c>
      <c r="DG1074">
        <v>0</v>
      </c>
      <c r="DH1074">
        <v>0</v>
      </c>
      <c r="DI1074">
        <v>0</v>
      </c>
      <c r="DJ1074">
        <v>0</v>
      </c>
      <c r="DK1074">
        <v>0</v>
      </c>
      <c r="DL1074">
        <v>0</v>
      </c>
      <c r="DM1074">
        <v>0</v>
      </c>
      <c r="DN1074">
        <v>0</v>
      </c>
      <c r="DO1074">
        <v>0</v>
      </c>
      <c r="DP1074">
        <v>0</v>
      </c>
      <c r="DQ1074">
        <v>0</v>
      </c>
      <c r="DR1074">
        <v>0</v>
      </c>
      <c r="DS1074">
        <v>0</v>
      </c>
      <c r="DT1074">
        <v>0</v>
      </c>
      <c r="DU1074">
        <v>0</v>
      </c>
      <c r="DV1074">
        <v>0</v>
      </c>
      <c r="DW1074">
        <v>0</v>
      </c>
      <c r="DX1074">
        <v>0</v>
      </c>
      <c r="DY1074">
        <v>0</v>
      </c>
      <c r="DZ1074">
        <v>0</v>
      </c>
      <c r="EA1074">
        <v>0</v>
      </c>
      <c r="EB1074">
        <v>0</v>
      </c>
      <c r="EC1074">
        <v>0</v>
      </c>
      <c r="ED1074">
        <v>0</v>
      </c>
      <c r="EE1074">
        <v>0</v>
      </c>
      <c r="EF1074">
        <v>0</v>
      </c>
      <c r="EG1074">
        <v>0</v>
      </c>
      <c r="EH1074">
        <v>0</v>
      </c>
      <c r="EI1074">
        <v>0</v>
      </c>
      <c r="EJ1074">
        <v>0</v>
      </c>
      <c r="EK1074">
        <v>0</v>
      </c>
      <c r="EL1074">
        <v>0</v>
      </c>
      <c r="EM1074">
        <v>0</v>
      </c>
      <c r="EN1074">
        <v>0</v>
      </c>
      <c r="EO1074">
        <v>0</v>
      </c>
      <c r="EP1074">
        <v>0</v>
      </c>
      <c r="EQ1074">
        <v>0</v>
      </c>
      <c r="ER1074">
        <v>0</v>
      </c>
      <c r="ES1074">
        <v>0</v>
      </c>
      <c r="ET1074">
        <v>0</v>
      </c>
      <c r="EU1074">
        <v>0</v>
      </c>
      <c r="EV1074">
        <v>0</v>
      </c>
      <c r="EW1074">
        <v>0</v>
      </c>
      <c r="EX1074">
        <v>0</v>
      </c>
      <c r="EY1074">
        <v>0</v>
      </c>
      <c r="EZ1074">
        <v>0</v>
      </c>
      <c r="FA1074">
        <v>0</v>
      </c>
      <c r="FB1074">
        <v>0</v>
      </c>
      <c r="FC1074">
        <v>0</v>
      </c>
      <c r="FD1074">
        <v>0</v>
      </c>
      <c r="FE1074">
        <v>431</v>
      </c>
      <c r="FF1074">
        <v>0</v>
      </c>
      <c r="FG1074">
        <v>0</v>
      </c>
      <c r="FH1074">
        <v>0</v>
      </c>
      <c r="FI1074">
        <v>0</v>
      </c>
      <c r="FJ1074">
        <v>0</v>
      </c>
      <c r="FK1074">
        <v>0</v>
      </c>
      <c r="FL1074">
        <v>0</v>
      </c>
      <c r="FM1074">
        <v>0</v>
      </c>
      <c r="FN1074">
        <v>0</v>
      </c>
      <c r="FO1074">
        <v>0</v>
      </c>
      <c r="FP1074">
        <v>0</v>
      </c>
    </row>
    <row r="1075" spans="1:172" x14ac:dyDescent="0.2">
      <c r="A1075">
        <v>13146</v>
      </c>
      <c r="B1075" t="s">
        <v>1317</v>
      </c>
      <c r="C1075" t="s">
        <v>757</v>
      </c>
      <c r="D1075" t="s">
        <v>624</v>
      </c>
      <c r="E1075">
        <v>1997</v>
      </c>
      <c r="F1075">
        <v>23</v>
      </c>
      <c r="G1075" t="s">
        <v>773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2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v>0</v>
      </c>
      <c r="BH1075">
        <v>0</v>
      </c>
      <c r="BI1075">
        <v>0</v>
      </c>
      <c r="BJ1075">
        <v>0</v>
      </c>
      <c r="BK1075">
        <v>0</v>
      </c>
      <c r="BL1075">
        <v>0</v>
      </c>
      <c r="BM1075">
        <v>0</v>
      </c>
      <c r="BN1075">
        <v>0</v>
      </c>
      <c r="BO1075">
        <v>0</v>
      </c>
      <c r="BP1075">
        <v>0</v>
      </c>
      <c r="BQ1075">
        <v>0</v>
      </c>
      <c r="BR1075">
        <v>0</v>
      </c>
      <c r="BS1075">
        <v>0</v>
      </c>
      <c r="BT1075">
        <v>0</v>
      </c>
      <c r="BU1075">
        <v>0</v>
      </c>
      <c r="BV1075">
        <v>0</v>
      </c>
      <c r="BW1075">
        <v>0</v>
      </c>
      <c r="BX1075">
        <v>0</v>
      </c>
      <c r="BY1075">
        <v>0</v>
      </c>
      <c r="BZ1075">
        <v>0</v>
      </c>
      <c r="CA1075">
        <v>0</v>
      </c>
      <c r="CB1075">
        <v>0</v>
      </c>
      <c r="CC1075">
        <v>0</v>
      </c>
      <c r="CD1075">
        <v>0</v>
      </c>
      <c r="CE1075">
        <v>0</v>
      </c>
      <c r="CF1075">
        <v>0</v>
      </c>
      <c r="CG1075">
        <v>0</v>
      </c>
      <c r="CH1075">
        <v>0</v>
      </c>
      <c r="CI1075">
        <v>0</v>
      </c>
      <c r="CJ1075">
        <v>0</v>
      </c>
      <c r="CK1075">
        <v>0</v>
      </c>
      <c r="CL1075">
        <v>0</v>
      </c>
      <c r="CM1075">
        <v>0</v>
      </c>
      <c r="CN1075">
        <v>0</v>
      </c>
      <c r="CO1075">
        <v>0</v>
      </c>
      <c r="CP1075">
        <v>0</v>
      </c>
      <c r="CQ1075">
        <v>0</v>
      </c>
      <c r="CR1075">
        <v>0</v>
      </c>
      <c r="CS1075">
        <v>0</v>
      </c>
      <c r="CT1075">
        <v>0</v>
      </c>
      <c r="CU1075">
        <v>0</v>
      </c>
      <c r="CV1075">
        <v>0</v>
      </c>
      <c r="CW1075">
        <v>0</v>
      </c>
      <c r="CX1075">
        <v>0</v>
      </c>
      <c r="CY1075">
        <v>0</v>
      </c>
      <c r="CZ1075">
        <v>0</v>
      </c>
      <c r="DA1075">
        <v>0</v>
      </c>
      <c r="DB1075">
        <v>0</v>
      </c>
      <c r="DC1075">
        <v>0</v>
      </c>
      <c r="DD1075">
        <v>0</v>
      </c>
      <c r="DE1075">
        <v>0</v>
      </c>
      <c r="DF1075">
        <v>0</v>
      </c>
      <c r="DG1075">
        <v>0</v>
      </c>
      <c r="DH1075">
        <v>0</v>
      </c>
      <c r="DI1075">
        <v>0</v>
      </c>
      <c r="DJ1075">
        <v>0</v>
      </c>
      <c r="DK1075">
        <v>0</v>
      </c>
      <c r="DL1075">
        <v>0</v>
      </c>
      <c r="DM1075">
        <v>0</v>
      </c>
      <c r="DN1075">
        <v>0</v>
      </c>
      <c r="DO1075">
        <v>0</v>
      </c>
      <c r="DP1075">
        <v>0</v>
      </c>
      <c r="DQ1075">
        <v>0</v>
      </c>
      <c r="DR1075">
        <v>0</v>
      </c>
      <c r="DS1075">
        <v>0</v>
      </c>
      <c r="DT1075">
        <v>0</v>
      </c>
      <c r="DU1075">
        <v>0</v>
      </c>
      <c r="DV1075">
        <v>0</v>
      </c>
      <c r="DW1075">
        <v>0</v>
      </c>
      <c r="DX1075">
        <v>0</v>
      </c>
      <c r="DY1075">
        <v>0</v>
      </c>
      <c r="DZ1075">
        <v>0</v>
      </c>
      <c r="EA1075">
        <v>0</v>
      </c>
      <c r="EB1075">
        <v>0</v>
      </c>
      <c r="EC1075">
        <v>0</v>
      </c>
      <c r="ED1075">
        <v>0</v>
      </c>
      <c r="EE1075">
        <v>0</v>
      </c>
      <c r="EF1075">
        <v>0</v>
      </c>
      <c r="EG1075">
        <v>0</v>
      </c>
      <c r="EH1075">
        <v>0</v>
      </c>
      <c r="EI1075">
        <v>0</v>
      </c>
      <c r="EJ1075">
        <v>0</v>
      </c>
      <c r="EK1075">
        <v>0</v>
      </c>
      <c r="EL1075">
        <v>0</v>
      </c>
      <c r="EM1075">
        <v>0</v>
      </c>
      <c r="EN1075">
        <v>0</v>
      </c>
      <c r="EO1075">
        <v>0</v>
      </c>
      <c r="EP1075">
        <v>0</v>
      </c>
      <c r="EQ1075">
        <v>0</v>
      </c>
      <c r="ER1075">
        <v>0</v>
      </c>
      <c r="ES1075">
        <v>0</v>
      </c>
      <c r="ET1075">
        <v>0</v>
      </c>
      <c r="EU1075">
        <v>0</v>
      </c>
      <c r="EV1075">
        <v>0</v>
      </c>
      <c r="EW1075">
        <v>0</v>
      </c>
      <c r="EX1075">
        <v>0</v>
      </c>
      <c r="EY1075">
        <v>0</v>
      </c>
      <c r="EZ1075">
        <v>0</v>
      </c>
      <c r="FA1075">
        <v>0</v>
      </c>
      <c r="FB1075">
        <v>0</v>
      </c>
      <c r="FC1075">
        <v>0</v>
      </c>
      <c r="FD1075">
        <v>0</v>
      </c>
      <c r="FE1075">
        <v>431</v>
      </c>
      <c r="FF1075">
        <v>0</v>
      </c>
      <c r="FG1075">
        <v>0</v>
      </c>
      <c r="FH1075">
        <v>0</v>
      </c>
      <c r="FI1075">
        <v>0</v>
      </c>
      <c r="FJ1075">
        <v>0</v>
      </c>
      <c r="FK1075">
        <v>0</v>
      </c>
      <c r="FL1075">
        <v>0</v>
      </c>
      <c r="FM1075">
        <v>0</v>
      </c>
      <c r="FN1075">
        <v>0</v>
      </c>
      <c r="FO1075">
        <v>0</v>
      </c>
      <c r="FP1075">
        <v>0</v>
      </c>
    </row>
    <row r="1076" spans="1:172" x14ac:dyDescent="0.2">
      <c r="A1076">
        <v>3953</v>
      </c>
      <c r="B1076" t="s">
        <v>845</v>
      </c>
      <c r="C1076" t="s">
        <v>66</v>
      </c>
      <c r="D1076" t="s">
        <v>624</v>
      </c>
      <c r="E1076">
        <v>1971</v>
      </c>
      <c r="F1076">
        <v>49</v>
      </c>
      <c r="G1076" t="s">
        <v>771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1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>
        <v>0</v>
      </c>
      <c r="BH1076">
        <v>0</v>
      </c>
      <c r="BI1076">
        <v>0</v>
      </c>
      <c r="BJ1076">
        <v>0</v>
      </c>
      <c r="BK1076">
        <v>0</v>
      </c>
      <c r="BL1076">
        <v>0</v>
      </c>
      <c r="BM1076">
        <v>0</v>
      </c>
      <c r="BN1076">
        <v>0</v>
      </c>
      <c r="BO1076">
        <v>0</v>
      </c>
      <c r="BP1076">
        <v>0</v>
      </c>
      <c r="BQ1076">
        <v>0</v>
      </c>
      <c r="BR1076">
        <v>0</v>
      </c>
      <c r="BS1076">
        <v>0</v>
      </c>
      <c r="BT1076">
        <v>0</v>
      </c>
      <c r="BU1076">
        <v>0</v>
      </c>
      <c r="BV1076">
        <v>0</v>
      </c>
      <c r="BW1076">
        <v>0</v>
      </c>
      <c r="BX1076">
        <v>0</v>
      </c>
      <c r="BY1076">
        <v>0</v>
      </c>
      <c r="BZ1076">
        <v>0</v>
      </c>
      <c r="CA1076">
        <v>0</v>
      </c>
      <c r="CB1076">
        <v>0</v>
      </c>
      <c r="CC1076">
        <v>0</v>
      </c>
      <c r="CD1076">
        <v>0</v>
      </c>
      <c r="CE1076">
        <v>0</v>
      </c>
      <c r="CF1076">
        <v>0</v>
      </c>
      <c r="CG1076">
        <v>0</v>
      </c>
      <c r="CH1076">
        <v>0</v>
      </c>
      <c r="CI1076">
        <v>0</v>
      </c>
      <c r="CJ1076">
        <v>0</v>
      </c>
      <c r="CK1076">
        <v>0</v>
      </c>
      <c r="CL1076">
        <v>0</v>
      </c>
      <c r="CM1076">
        <v>0</v>
      </c>
      <c r="CN1076">
        <v>0</v>
      </c>
      <c r="CO1076">
        <v>0</v>
      </c>
      <c r="CP1076">
        <v>0</v>
      </c>
      <c r="CQ1076">
        <v>0</v>
      </c>
      <c r="CR1076">
        <v>0</v>
      </c>
      <c r="CS1076">
        <v>0</v>
      </c>
      <c r="CT1076">
        <v>0</v>
      </c>
      <c r="CU1076">
        <v>0</v>
      </c>
      <c r="CV1076">
        <v>0</v>
      </c>
      <c r="CW1076">
        <v>0</v>
      </c>
      <c r="CX1076">
        <v>0</v>
      </c>
      <c r="CY1076">
        <v>0</v>
      </c>
      <c r="CZ1076">
        <v>0</v>
      </c>
      <c r="DA1076">
        <v>0</v>
      </c>
      <c r="DB1076">
        <v>0</v>
      </c>
      <c r="DC1076">
        <v>0</v>
      </c>
      <c r="DD1076">
        <v>0</v>
      </c>
      <c r="DE1076">
        <v>0</v>
      </c>
      <c r="DF1076">
        <v>0</v>
      </c>
      <c r="DG1076">
        <v>0</v>
      </c>
      <c r="DH1076">
        <v>0</v>
      </c>
      <c r="DI1076">
        <v>0</v>
      </c>
      <c r="DJ1076">
        <v>0</v>
      </c>
      <c r="DK1076">
        <v>0</v>
      </c>
      <c r="DL1076">
        <v>0</v>
      </c>
      <c r="DM1076">
        <v>0</v>
      </c>
      <c r="DN1076">
        <v>0</v>
      </c>
      <c r="DO1076">
        <v>0</v>
      </c>
      <c r="DP1076">
        <v>0</v>
      </c>
      <c r="DQ1076">
        <v>0</v>
      </c>
      <c r="DR1076">
        <v>0</v>
      </c>
      <c r="DS1076">
        <v>0</v>
      </c>
      <c r="DT1076">
        <v>0</v>
      </c>
      <c r="DU1076">
        <v>0</v>
      </c>
      <c r="DV1076">
        <v>0</v>
      </c>
      <c r="DW1076">
        <v>0</v>
      </c>
      <c r="DX1076">
        <v>0</v>
      </c>
      <c r="DY1076">
        <v>0</v>
      </c>
      <c r="DZ1076">
        <v>0</v>
      </c>
      <c r="EA1076">
        <v>0</v>
      </c>
      <c r="EB1076">
        <v>0</v>
      </c>
      <c r="EC1076">
        <v>0</v>
      </c>
      <c r="ED1076">
        <v>0</v>
      </c>
      <c r="EE1076">
        <v>0</v>
      </c>
      <c r="EF1076">
        <v>0</v>
      </c>
      <c r="EG1076">
        <v>0</v>
      </c>
      <c r="EH1076">
        <v>0</v>
      </c>
      <c r="EI1076">
        <v>0</v>
      </c>
      <c r="EJ1076">
        <v>0</v>
      </c>
      <c r="EK1076">
        <v>0</v>
      </c>
      <c r="EL1076">
        <v>0</v>
      </c>
      <c r="EM1076">
        <v>0</v>
      </c>
      <c r="EN1076">
        <v>0</v>
      </c>
      <c r="EO1076">
        <v>0</v>
      </c>
      <c r="EP1076">
        <v>0</v>
      </c>
      <c r="EQ1076">
        <v>0</v>
      </c>
      <c r="ER1076">
        <v>0</v>
      </c>
      <c r="ES1076">
        <v>0</v>
      </c>
      <c r="ET1076">
        <v>0</v>
      </c>
      <c r="EU1076">
        <v>0</v>
      </c>
      <c r="EV1076">
        <v>0</v>
      </c>
      <c r="EW1076">
        <v>0</v>
      </c>
      <c r="EX1076">
        <v>0</v>
      </c>
      <c r="EY1076">
        <v>0</v>
      </c>
      <c r="EZ1076">
        <v>0</v>
      </c>
      <c r="FA1076">
        <v>0</v>
      </c>
      <c r="FB1076">
        <v>0</v>
      </c>
      <c r="FC1076">
        <v>0</v>
      </c>
      <c r="FD1076">
        <v>0</v>
      </c>
      <c r="FE1076">
        <v>485</v>
      </c>
      <c r="FF1076">
        <v>0</v>
      </c>
      <c r="FG1076">
        <v>0</v>
      </c>
      <c r="FH1076">
        <v>0</v>
      </c>
      <c r="FI1076">
        <v>0</v>
      </c>
      <c r="FJ1076">
        <v>0</v>
      </c>
      <c r="FK1076">
        <v>0</v>
      </c>
      <c r="FL1076">
        <v>0</v>
      </c>
      <c r="FM1076">
        <v>0</v>
      </c>
      <c r="FN1076">
        <v>0</v>
      </c>
      <c r="FO1076">
        <v>0</v>
      </c>
      <c r="FP1076">
        <v>0</v>
      </c>
    </row>
  </sheetData>
  <autoFilter ref="A7:FA115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PERS</vt:lpstr>
      <vt:lpstr>PUNTS</vt:lpstr>
      <vt:lpstr>PERS!Área_de_impresión</vt:lpstr>
      <vt:lpstr>PUNTS</vt:lpstr>
      <vt:lpstr>PERS!Títulos_a_imprimir</vt:lpstr>
    </vt:vector>
  </TitlesOfParts>
  <Company>fctt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competicio08</dc:creator>
  <cp:lastModifiedBy>Xavier Sospedra</cp:lastModifiedBy>
  <cp:lastPrinted>2020-01-02T12:42:26Z</cp:lastPrinted>
  <dcterms:created xsi:type="dcterms:W3CDTF">2012-07-13T14:31:17Z</dcterms:created>
  <dcterms:modified xsi:type="dcterms:W3CDTF">2021-03-31T14:37:27Z</dcterms:modified>
</cp:coreProperties>
</file>